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est\Calendar\"/>
    </mc:Choice>
  </mc:AlternateContent>
  <xr:revisionPtr revIDLastSave="0" documentId="13_ncr:1_{524D5682-F1FA-4DDB-868A-65641613EAD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ideScreen" sheetId="4" r:id="rId1"/>
    <sheet name="PrintFormat" sheetId="6" r:id="rId2"/>
    <sheet name="Calc" sheetId="5" state="hidden" r:id="rId3"/>
  </sheets>
  <definedNames>
    <definedName name="_FDW01">Calc!$C$12</definedName>
    <definedName name="_FDW02">Calc!$D$12</definedName>
    <definedName name="_FDW03">Calc!$E$12</definedName>
    <definedName name="_FDW04">Calc!$F$12</definedName>
    <definedName name="_FDW05">Calc!$G$12</definedName>
    <definedName name="_FDW06">Calc!$H$12</definedName>
    <definedName name="_FDW07">Calc!$I$12</definedName>
    <definedName name="_FDW08">Calc!$J$12</definedName>
    <definedName name="_FDW09">Calc!$K$12</definedName>
    <definedName name="_FDW10">Calc!$L$12</definedName>
    <definedName name="_FDW11">Calc!$M$12</definedName>
    <definedName name="_FDW12">Calc!$N$12</definedName>
    <definedName name="_FWD01">Calc!$C$12</definedName>
    <definedName name="_FWD02">Calc!$D$12</definedName>
    <definedName name="_FWD03">Calc!$E$12</definedName>
    <definedName name="_FWD04">Calc!$F$12</definedName>
    <definedName name="_FWD05">Calc!$G$12</definedName>
    <definedName name="_FWD06">Calc!$H$12</definedName>
    <definedName name="_FWD07">Calc!$I$12</definedName>
    <definedName name="_FWD08">Calc!$J$12</definedName>
    <definedName name="_FWD09">Calc!$K$12</definedName>
    <definedName name="_FWD10">Calc!$L$12</definedName>
    <definedName name="_FWD11">Calc!$M$12</definedName>
    <definedName name="_FWD12">Calc!$N$12</definedName>
    <definedName name="_NDY01">Calc!$C$10</definedName>
    <definedName name="_NDY02">Calc!$D$10</definedName>
    <definedName name="_NDY03">Calc!$E$10</definedName>
    <definedName name="_NDY04">Calc!$F$10</definedName>
    <definedName name="_NDY05">Calc!$G$10</definedName>
    <definedName name="_NDY06">Calc!$H$10</definedName>
    <definedName name="_NDY07">Calc!$I$10</definedName>
    <definedName name="_NDY08">Calc!$J$10</definedName>
    <definedName name="_NDY09">Calc!$K$10</definedName>
    <definedName name="_NDY10">Calc!$L$10</definedName>
    <definedName name="_NDY11">Calc!$M$10</definedName>
    <definedName name="_NDY12">Calc!$N$10</definedName>
    <definedName name="FJUL01">Calc!$C$11</definedName>
    <definedName name="FJUL02">Calc!$D$11</definedName>
    <definedName name="FJUL03">Calc!$E$11</definedName>
    <definedName name="FJUL04">Calc!$F$11</definedName>
    <definedName name="FJUL05">Calc!$G$11</definedName>
    <definedName name="FJUL06">Calc!$H$11</definedName>
    <definedName name="FJUL07">Calc!$I$11</definedName>
    <definedName name="FJUL08">Calc!$J$11</definedName>
    <definedName name="FJUL09">Calc!$K$11</definedName>
    <definedName name="FJUL10">Calc!$L$11</definedName>
    <definedName name="FJUL11">Calc!$M$11</definedName>
    <definedName name="FJUL12">Calc!$N$11</definedName>
    <definedName name="LEAPIND">Calc!$C$6</definedName>
    <definedName name="YEAR">WideScreen!$W$2</definedName>
    <definedName name="YEARCC">Calc!$D$6</definedName>
    <definedName name="YEARYY">Calc!$E$6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" i="6" l="1"/>
  <c r="X62" i="6"/>
  <c r="W62" i="6"/>
  <c r="V62" i="6"/>
  <c r="U62" i="6"/>
  <c r="T62" i="6"/>
  <c r="X61" i="6"/>
  <c r="W61" i="6"/>
  <c r="V61" i="6"/>
  <c r="U61" i="6"/>
  <c r="T61" i="6"/>
  <c r="P62" i="6"/>
  <c r="O62" i="6"/>
  <c r="N62" i="6"/>
  <c r="M62" i="6"/>
  <c r="L62" i="6"/>
  <c r="K62" i="6"/>
  <c r="P61" i="6"/>
  <c r="O61" i="6"/>
  <c r="N61" i="6"/>
  <c r="M61" i="6"/>
  <c r="L61" i="6"/>
  <c r="K61" i="6"/>
  <c r="H62" i="6"/>
  <c r="G62" i="6"/>
  <c r="F62" i="6"/>
  <c r="E62" i="6"/>
  <c r="D62" i="6"/>
  <c r="H61" i="6"/>
  <c r="G61" i="6"/>
  <c r="F61" i="6"/>
  <c r="E61" i="6"/>
  <c r="D61" i="6"/>
  <c r="X47" i="6"/>
  <c r="W47" i="6"/>
  <c r="V47" i="6"/>
  <c r="U47" i="6"/>
  <c r="T47" i="6"/>
  <c r="S47" i="6"/>
  <c r="X46" i="6"/>
  <c r="W46" i="6"/>
  <c r="V46" i="6"/>
  <c r="U46" i="6"/>
  <c r="T46" i="6"/>
  <c r="S46" i="6"/>
  <c r="P47" i="6"/>
  <c r="O47" i="6"/>
  <c r="N47" i="6"/>
  <c r="M47" i="6"/>
  <c r="L47" i="6"/>
  <c r="P46" i="6"/>
  <c r="O46" i="6"/>
  <c r="N46" i="6"/>
  <c r="M46" i="6"/>
  <c r="L46" i="6"/>
  <c r="H47" i="6"/>
  <c r="G47" i="6"/>
  <c r="F47" i="6"/>
  <c r="E47" i="6"/>
  <c r="D47" i="6"/>
  <c r="H46" i="6"/>
  <c r="G46" i="6"/>
  <c r="F46" i="6"/>
  <c r="E46" i="6"/>
  <c r="D46" i="6"/>
  <c r="X32" i="6"/>
  <c r="W32" i="6"/>
  <c r="V32" i="6"/>
  <c r="U32" i="6"/>
  <c r="T32" i="6"/>
  <c r="S32" i="6"/>
  <c r="X31" i="6"/>
  <c r="W31" i="6"/>
  <c r="V31" i="6"/>
  <c r="U31" i="6"/>
  <c r="T31" i="6"/>
  <c r="S31" i="6"/>
  <c r="P32" i="6"/>
  <c r="O32" i="6"/>
  <c r="N32" i="6"/>
  <c r="M32" i="6"/>
  <c r="L32" i="6"/>
  <c r="P31" i="6"/>
  <c r="O31" i="6"/>
  <c r="N31" i="6"/>
  <c r="M31" i="6"/>
  <c r="L31" i="6"/>
  <c r="H32" i="6"/>
  <c r="G32" i="6"/>
  <c r="F32" i="6"/>
  <c r="E32" i="6"/>
  <c r="D32" i="6"/>
  <c r="C32" i="6"/>
  <c r="H31" i="6"/>
  <c r="G31" i="6"/>
  <c r="F31" i="6"/>
  <c r="E31" i="6"/>
  <c r="D31" i="6"/>
  <c r="C31" i="6"/>
  <c r="X17" i="6"/>
  <c r="W17" i="6"/>
  <c r="V17" i="6"/>
  <c r="U17" i="6"/>
  <c r="X16" i="6"/>
  <c r="W16" i="6"/>
  <c r="V16" i="6"/>
  <c r="U16" i="6"/>
  <c r="P17" i="6"/>
  <c r="O17" i="6"/>
  <c r="N17" i="6"/>
  <c r="M17" i="6"/>
  <c r="L17" i="6"/>
  <c r="K17" i="6"/>
  <c r="J17" i="6"/>
  <c r="P16" i="6"/>
  <c r="O16" i="6"/>
  <c r="N16" i="6"/>
  <c r="M16" i="6"/>
  <c r="L16" i="6"/>
  <c r="K16" i="6"/>
  <c r="J16" i="6"/>
  <c r="H17" i="6"/>
  <c r="G17" i="6"/>
  <c r="F17" i="6"/>
  <c r="E17" i="6"/>
  <c r="D17" i="6"/>
  <c r="H16" i="6"/>
  <c r="G16" i="6"/>
  <c r="F16" i="6"/>
  <c r="E16" i="6"/>
  <c r="D16" i="6"/>
  <c r="E6" i="5"/>
  <c r="D6" i="5"/>
  <c r="D11" i="5"/>
  <c r="C6" i="5"/>
  <c r="D10" i="5" s="1"/>
  <c r="E11" i="5" s="1"/>
  <c r="F11" i="5" s="1"/>
  <c r="G11" i="5" s="1"/>
  <c r="C13" i="5" l="1"/>
  <c r="C12" i="5" s="1"/>
  <c r="H11" i="5"/>
  <c r="I11" i="5" s="1"/>
  <c r="J11" i="5" s="1"/>
  <c r="K11" i="5" s="1"/>
  <c r="B7" i="4" l="1"/>
  <c r="B6" i="6" s="1"/>
  <c r="B8" i="4"/>
  <c r="C8" i="4" s="1"/>
  <c r="D8" i="4" s="1"/>
  <c r="E8" i="4" s="1"/>
  <c r="F8" i="4" s="1"/>
  <c r="G8" i="4" s="1"/>
  <c r="H8" i="4" s="1"/>
  <c r="I13" i="5"/>
  <c r="I12" i="5" s="1"/>
  <c r="H13" i="5"/>
  <c r="H12" i="5" s="1"/>
  <c r="G13" i="5"/>
  <c r="G12" i="5" s="1"/>
  <c r="F13" i="5"/>
  <c r="F12" i="5" s="1"/>
  <c r="D13" i="5"/>
  <c r="D12" i="5" s="1"/>
  <c r="E13" i="5"/>
  <c r="E12" i="5" s="1"/>
  <c r="J13" i="5"/>
  <c r="J12" i="5" s="1"/>
  <c r="L11" i="5"/>
  <c r="K13" i="5"/>
  <c r="K12" i="5" s="1"/>
  <c r="R8" i="4" l="1"/>
  <c r="S8" i="4" s="1"/>
  <c r="T8" i="4" s="1"/>
  <c r="U8" i="4" s="1"/>
  <c r="V8" i="4" s="1"/>
  <c r="W8" i="4" s="1"/>
  <c r="X8" i="4" s="1"/>
  <c r="R7" i="4"/>
  <c r="S7" i="4" s="1"/>
  <c r="T7" i="4" s="1"/>
  <c r="U7" i="4" s="1"/>
  <c r="V7" i="4" s="1"/>
  <c r="W7" i="4" s="1"/>
  <c r="X7" i="4" s="1"/>
  <c r="T18" i="4"/>
  <c r="T17" i="4"/>
  <c r="T16" i="6" s="1"/>
  <c r="J8" i="4"/>
  <c r="K8" i="4" s="1"/>
  <c r="L8" i="4" s="1"/>
  <c r="M8" i="4" s="1"/>
  <c r="N8" i="4" s="1"/>
  <c r="O8" i="4" s="1"/>
  <c r="P8" i="4" s="1"/>
  <c r="J7" i="4"/>
  <c r="K7" i="4" s="1"/>
  <c r="L7" i="4" s="1"/>
  <c r="M7" i="4" s="1"/>
  <c r="N7" i="4" s="1"/>
  <c r="O7" i="4" s="1"/>
  <c r="P7" i="4" s="1"/>
  <c r="C7" i="4"/>
  <c r="D7" i="4" s="1"/>
  <c r="E7" i="4" s="1"/>
  <c r="F7" i="4" s="1"/>
  <c r="G7" i="4" s="1"/>
  <c r="H7" i="4" s="1"/>
  <c r="J23" i="4"/>
  <c r="K23" i="4" s="1"/>
  <c r="L23" i="4" s="1"/>
  <c r="M23" i="4" s="1"/>
  <c r="N23" i="4" s="1"/>
  <c r="O23" i="4" s="1"/>
  <c r="P23" i="4" s="1"/>
  <c r="J22" i="4"/>
  <c r="J36" i="6" s="1"/>
  <c r="Z8" i="4"/>
  <c r="AA8" i="4" s="1"/>
  <c r="AB8" i="4" s="1"/>
  <c r="AC8" i="4" s="1"/>
  <c r="AD8" i="4" s="1"/>
  <c r="AE8" i="4" s="1"/>
  <c r="AF8" i="4" s="1"/>
  <c r="Z7" i="4"/>
  <c r="AA7" i="4" s="1"/>
  <c r="AB7" i="4" s="1"/>
  <c r="AC7" i="4" s="1"/>
  <c r="AD7" i="4" s="1"/>
  <c r="AE7" i="4" s="1"/>
  <c r="AF7" i="4" s="1"/>
  <c r="AH8" i="4"/>
  <c r="AI8" i="4" s="1"/>
  <c r="AJ8" i="4" s="1"/>
  <c r="AK8" i="4" s="1"/>
  <c r="AL8" i="4" s="1"/>
  <c r="AM8" i="4" s="1"/>
  <c r="AN8" i="4" s="1"/>
  <c r="AH7" i="4"/>
  <c r="AI7" i="4" s="1"/>
  <c r="AJ7" i="4" s="1"/>
  <c r="AK7" i="4" s="1"/>
  <c r="AL7" i="4" s="1"/>
  <c r="AM7" i="4" s="1"/>
  <c r="AN7" i="4" s="1"/>
  <c r="AP8" i="4"/>
  <c r="AQ8" i="4" s="1"/>
  <c r="AR8" i="4" s="1"/>
  <c r="AS8" i="4" s="1"/>
  <c r="AT8" i="4" s="1"/>
  <c r="AU8" i="4" s="1"/>
  <c r="AV8" i="4" s="1"/>
  <c r="AP7" i="4"/>
  <c r="AQ7" i="4" s="1"/>
  <c r="AR7" i="4" s="1"/>
  <c r="AS7" i="4" s="1"/>
  <c r="AT7" i="4" s="1"/>
  <c r="AU7" i="4" s="1"/>
  <c r="AV7" i="4" s="1"/>
  <c r="R23" i="4"/>
  <c r="S23" i="4" s="1"/>
  <c r="T23" i="4" s="1"/>
  <c r="U23" i="4" s="1"/>
  <c r="V23" i="4" s="1"/>
  <c r="W23" i="4" s="1"/>
  <c r="X23" i="4" s="1"/>
  <c r="R22" i="4"/>
  <c r="S22" i="4" s="1"/>
  <c r="T22" i="4" s="1"/>
  <c r="U22" i="4" s="1"/>
  <c r="V22" i="4" s="1"/>
  <c r="W22" i="4" s="1"/>
  <c r="X22" i="4" s="1"/>
  <c r="B23" i="4"/>
  <c r="C23" i="4" s="1"/>
  <c r="D23" i="4" s="1"/>
  <c r="E23" i="4" s="1"/>
  <c r="F23" i="4" s="1"/>
  <c r="G23" i="4" s="1"/>
  <c r="H23" i="4" s="1"/>
  <c r="B22" i="4"/>
  <c r="C22" i="4" s="1"/>
  <c r="D22" i="4" s="1"/>
  <c r="E22" i="4" s="1"/>
  <c r="F22" i="4" s="1"/>
  <c r="G22" i="4" s="1"/>
  <c r="H22" i="4" s="1"/>
  <c r="B7" i="6"/>
  <c r="T17" i="6"/>
  <c r="M11" i="5"/>
  <c r="L13" i="5"/>
  <c r="L12" i="5" s="1"/>
  <c r="J37" i="6" l="1"/>
  <c r="J7" i="6"/>
  <c r="C6" i="6"/>
  <c r="K22" i="4"/>
  <c r="L22" i="4" s="1"/>
  <c r="M22" i="4" s="1"/>
  <c r="N22" i="4" s="1"/>
  <c r="O22" i="4" s="1"/>
  <c r="P22" i="4" s="1"/>
  <c r="J21" i="6"/>
  <c r="R7" i="6"/>
  <c r="Z22" i="4"/>
  <c r="AA22" i="4" s="1"/>
  <c r="AB22" i="4" s="1"/>
  <c r="AC22" i="4" s="1"/>
  <c r="AD22" i="4" s="1"/>
  <c r="AE22" i="4" s="1"/>
  <c r="AF22" i="4" s="1"/>
  <c r="Z23" i="4"/>
  <c r="AA23" i="4" s="1"/>
  <c r="AB23" i="4" s="1"/>
  <c r="AC23" i="4" s="1"/>
  <c r="AD23" i="4" s="1"/>
  <c r="AE23" i="4" s="1"/>
  <c r="AF23" i="4" s="1"/>
  <c r="K21" i="6"/>
  <c r="B37" i="6"/>
  <c r="C7" i="6"/>
  <c r="B22" i="6"/>
  <c r="K7" i="6"/>
  <c r="R6" i="6"/>
  <c r="B36" i="6"/>
  <c r="B21" i="6"/>
  <c r="J22" i="6"/>
  <c r="R22" i="6"/>
  <c r="R36" i="6"/>
  <c r="D6" i="6"/>
  <c r="J6" i="6"/>
  <c r="R21" i="6"/>
  <c r="R37" i="6"/>
  <c r="K37" i="6"/>
  <c r="S7" i="6"/>
  <c r="N11" i="5"/>
  <c r="N13" i="5" s="1"/>
  <c r="N12" i="5" s="1"/>
  <c r="M13" i="5"/>
  <c r="M12" i="5" s="1"/>
  <c r="AH23" i="4" l="1"/>
  <c r="AI23" i="4" s="1"/>
  <c r="AJ23" i="4" s="1"/>
  <c r="AK23" i="4" s="1"/>
  <c r="AL23" i="4" s="1"/>
  <c r="AM23" i="4" s="1"/>
  <c r="AN23" i="4" s="1"/>
  <c r="AH22" i="4"/>
  <c r="AI22" i="4" s="1"/>
  <c r="AJ22" i="4" s="1"/>
  <c r="AK22" i="4" s="1"/>
  <c r="AL22" i="4" s="1"/>
  <c r="AM22" i="4" s="1"/>
  <c r="AN22" i="4" s="1"/>
  <c r="AP23" i="4"/>
  <c r="AQ23" i="4" s="1"/>
  <c r="AR23" i="4" s="1"/>
  <c r="AS23" i="4" s="1"/>
  <c r="AT23" i="4" s="1"/>
  <c r="AU23" i="4" s="1"/>
  <c r="AV23" i="4" s="1"/>
  <c r="AP22" i="4"/>
  <c r="AQ22" i="4" s="1"/>
  <c r="AR22" i="4" s="1"/>
  <c r="AS22" i="4" s="1"/>
  <c r="AT22" i="4" s="1"/>
  <c r="AU22" i="4" s="1"/>
  <c r="AV22" i="4" s="1"/>
  <c r="B51" i="6"/>
  <c r="K36" i="6"/>
  <c r="E6" i="6"/>
  <c r="C21" i="6"/>
  <c r="L7" i="6"/>
  <c r="B52" i="6"/>
  <c r="S36" i="6"/>
  <c r="C22" i="6"/>
  <c r="L37" i="6"/>
  <c r="S37" i="6"/>
  <c r="T7" i="6"/>
  <c r="S21" i="6"/>
  <c r="S22" i="6"/>
  <c r="C36" i="6"/>
  <c r="D7" i="6"/>
  <c r="K6" i="6"/>
  <c r="K22" i="6"/>
  <c r="S6" i="6"/>
  <c r="C37" i="6"/>
  <c r="L21" i="6" l="1"/>
  <c r="D37" i="6"/>
  <c r="E7" i="6"/>
  <c r="U7" i="6"/>
  <c r="D22" i="6"/>
  <c r="D21" i="6"/>
  <c r="M21" i="6"/>
  <c r="F6" i="6"/>
  <c r="J52" i="6"/>
  <c r="T6" i="6"/>
  <c r="D36" i="6"/>
  <c r="T36" i="6"/>
  <c r="R52" i="6"/>
  <c r="L22" i="6"/>
  <c r="T22" i="6"/>
  <c r="T37" i="6"/>
  <c r="C52" i="6"/>
  <c r="L36" i="6"/>
  <c r="R51" i="6"/>
  <c r="J51" i="6"/>
  <c r="L6" i="6"/>
  <c r="T21" i="6"/>
  <c r="M37" i="6"/>
  <c r="M7" i="6"/>
  <c r="C51" i="6"/>
  <c r="D52" i="6" l="1"/>
  <c r="K52" i="6"/>
  <c r="E22" i="6"/>
  <c r="S52" i="6"/>
  <c r="K51" i="6"/>
  <c r="V7" i="6"/>
  <c r="D51" i="6"/>
  <c r="N7" i="6"/>
  <c r="U37" i="6"/>
  <c r="U36" i="6"/>
  <c r="G6" i="6"/>
  <c r="M6" i="6"/>
  <c r="N37" i="6"/>
  <c r="S51" i="6"/>
  <c r="U22" i="6"/>
  <c r="E36" i="6"/>
  <c r="N21" i="6"/>
  <c r="F7" i="6"/>
  <c r="U21" i="6"/>
  <c r="M36" i="6"/>
  <c r="M22" i="6"/>
  <c r="U6" i="6"/>
  <c r="E21" i="6"/>
  <c r="E37" i="6"/>
  <c r="N22" i="6" l="1"/>
  <c r="F37" i="6"/>
  <c r="F36" i="6"/>
  <c r="N6" i="6"/>
  <c r="O7" i="6"/>
  <c r="T52" i="6"/>
  <c r="N36" i="6"/>
  <c r="F21" i="6"/>
  <c r="B9" i="4"/>
  <c r="H6" i="6"/>
  <c r="E51" i="6"/>
  <c r="F22" i="6"/>
  <c r="V21" i="6"/>
  <c r="L52" i="6"/>
  <c r="V22" i="6"/>
  <c r="V6" i="6"/>
  <c r="G7" i="6"/>
  <c r="T51" i="6"/>
  <c r="V36" i="6"/>
  <c r="W7" i="6"/>
  <c r="O21" i="6"/>
  <c r="O37" i="6"/>
  <c r="V37" i="6"/>
  <c r="L51" i="6"/>
  <c r="E52" i="6"/>
  <c r="B10" i="4" l="1"/>
  <c r="H7" i="6"/>
  <c r="W21" i="6"/>
  <c r="G21" i="6"/>
  <c r="O6" i="6"/>
  <c r="G36" i="6"/>
  <c r="G22" i="6"/>
  <c r="F52" i="6"/>
  <c r="W6" i="6"/>
  <c r="O36" i="6"/>
  <c r="M51" i="6"/>
  <c r="W37" i="6"/>
  <c r="F51" i="6"/>
  <c r="U52" i="6"/>
  <c r="G37" i="6"/>
  <c r="AH9" i="4"/>
  <c r="P21" i="6"/>
  <c r="W22" i="6"/>
  <c r="R10" i="4"/>
  <c r="X7" i="6"/>
  <c r="W36" i="6"/>
  <c r="J25" i="4"/>
  <c r="P37" i="6"/>
  <c r="U51" i="6"/>
  <c r="M52" i="6"/>
  <c r="C9" i="4"/>
  <c r="B8" i="6"/>
  <c r="J10" i="4"/>
  <c r="P7" i="6"/>
  <c r="O22" i="6"/>
  <c r="AH10" i="4" l="1"/>
  <c r="P22" i="6"/>
  <c r="J9" i="4"/>
  <c r="P6" i="6"/>
  <c r="R9" i="4"/>
  <c r="X6" i="6"/>
  <c r="R25" i="4"/>
  <c r="X37" i="6"/>
  <c r="Z9" i="4"/>
  <c r="H21" i="6"/>
  <c r="G51" i="6"/>
  <c r="K10" i="4"/>
  <c r="J9" i="6"/>
  <c r="K25" i="4"/>
  <c r="J39" i="6"/>
  <c r="AI9" i="4"/>
  <c r="J23" i="6"/>
  <c r="G52" i="6"/>
  <c r="V51" i="6"/>
  <c r="B25" i="4"/>
  <c r="H37" i="6"/>
  <c r="AP9" i="4"/>
  <c r="X21" i="6"/>
  <c r="R24" i="4"/>
  <c r="X36" i="6"/>
  <c r="Z10" i="4"/>
  <c r="H22" i="6"/>
  <c r="AP10" i="4"/>
  <c r="X22" i="6"/>
  <c r="D9" i="4"/>
  <c r="C8" i="6"/>
  <c r="N51" i="6"/>
  <c r="N52" i="6"/>
  <c r="S10" i="4"/>
  <c r="R9" i="6"/>
  <c r="V52" i="6"/>
  <c r="J24" i="4"/>
  <c r="P36" i="6"/>
  <c r="B24" i="4"/>
  <c r="H36" i="6"/>
  <c r="C10" i="4"/>
  <c r="B9" i="6"/>
  <c r="D10" i="4" l="1"/>
  <c r="C9" i="6"/>
  <c r="T10" i="4"/>
  <c r="S9" i="6"/>
  <c r="AQ10" i="4"/>
  <c r="R24" i="6"/>
  <c r="L25" i="4"/>
  <c r="K39" i="6"/>
  <c r="S25" i="4"/>
  <c r="R39" i="6"/>
  <c r="C25" i="4"/>
  <c r="B39" i="6"/>
  <c r="O52" i="6"/>
  <c r="AA10" i="4"/>
  <c r="B24" i="6"/>
  <c r="W51" i="6"/>
  <c r="L10" i="4"/>
  <c r="K9" i="6"/>
  <c r="S9" i="4"/>
  <c r="R8" i="6"/>
  <c r="Z25" i="4"/>
  <c r="H52" i="6"/>
  <c r="S24" i="4"/>
  <c r="R38" i="6"/>
  <c r="Z24" i="4"/>
  <c r="H51" i="6"/>
  <c r="K9" i="4"/>
  <c r="J8" i="6"/>
  <c r="K24" i="4"/>
  <c r="J38" i="6"/>
  <c r="C24" i="4"/>
  <c r="B38" i="6"/>
  <c r="O51" i="6"/>
  <c r="W52" i="6"/>
  <c r="E9" i="4"/>
  <c r="D8" i="6"/>
  <c r="AQ9" i="4"/>
  <c r="R23" i="6"/>
  <c r="AJ9" i="4"/>
  <c r="K23" i="6"/>
  <c r="AA9" i="4"/>
  <c r="B23" i="6"/>
  <c r="AI10" i="4"/>
  <c r="J24" i="6"/>
  <c r="AJ10" i="4" l="1"/>
  <c r="K24" i="6"/>
  <c r="F9" i="4"/>
  <c r="E8" i="6"/>
  <c r="L24" i="4"/>
  <c r="K38" i="6"/>
  <c r="AA25" i="4"/>
  <c r="B54" i="6"/>
  <c r="M25" i="4"/>
  <c r="L39" i="6"/>
  <c r="AB10" i="4"/>
  <c r="C24" i="6"/>
  <c r="L9" i="4"/>
  <c r="K8" i="6"/>
  <c r="T9" i="4"/>
  <c r="S8" i="6"/>
  <c r="AH25" i="4"/>
  <c r="P52" i="6"/>
  <c r="AR10" i="4"/>
  <c r="S24" i="6"/>
  <c r="AP25" i="4"/>
  <c r="X52" i="6"/>
  <c r="AK9" i="4"/>
  <c r="L23" i="6"/>
  <c r="AH24" i="4"/>
  <c r="P51" i="6"/>
  <c r="AA24" i="4"/>
  <c r="B53" i="6"/>
  <c r="M10" i="4"/>
  <c r="L9" i="6"/>
  <c r="D25" i="4"/>
  <c r="C39" i="6"/>
  <c r="U10" i="4"/>
  <c r="T9" i="6"/>
  <c r="AB9" i="4"/>
  <c r="C23" i="6"/>
  <c r="AR9" i="4"/>
  <c r="S23" i="6"/>
  <c r="D24" i="4"/>
  <c r="C38" i="6"/>
  <c r="T24" i="4"/>
  <c r="S38" i="6"/>
  <c r="AP24" i="4"/>
  <c r="X51" i="6"/>
  <c r="T25" i="4"/>
  <c r="S39" i="6"/>
  <c r="E10" i="4"/>
  <c r="D9" i="6"/>
  <c r="AB25" i="4" l="1"/>
  <c r="C54" i="6"/>
  <c r="U9" i="4"/>
  <c r="T8" i="6"/>
  <c r="M24" i="4"/>
  <c r="L38" i="6"/>
  <c r="F10" i="4"/>
  <c r="E9" i="6"/>
  <c r="E24" i="4"/>
  <c r="D38" i="6"/>
  <c r="E25" i="4"/>
  <c r="D39" i="6"/>
  <c r="AL9" i="4"/>
  <c r="M23" i="6"/>
  <c r="M9" i="4"/>
  <c r="L8" i="6"/>
  <c r="AS9" i="4"/>
  <c r="T23" i="6"/>
  <c r="AC9" i="4"/>
  <c r="D23" i="6"/>
  <c r="AC10" i="4"/>
  <c r="D24" i="6"/>
  <c r="G9" i="4"/>
  <c r="F8" i="6"/>
  <c r="U25" i="4"/>
  <c r="T39" i="6"/>
  <c r="N10" i="4"/>
  <c r="M9" i="6"/>
  <c r="AQ25" i="4"/>
  <c r="R54" i="6"/>
  <c r="AQ24" i="4"/>
  <c r="R53" i="6"/>
  <c r="AB24" i="4"/>
  <c r="C53" i="6"/>
  <c r="AS10" i="4"/>
  <c r="T24" i="6"/>
  <c r="U24" i="4"/>
  <c r="T38" i="6"/>
  <c r="V10" i="4"/>
  <c r="U9" i="6"/>
  <c r="AI24" i="4"/>
  <c r="J53" i="6"/>
  <c r="AI25" i="4"/>
  <c r="J54" i="6"/>
  <c r="N25" i="4"/>
  <c r="M39" i="6"/>
  <c r="AK10" i="4"/>
  <c r="L24" i="6"/>
  <c r="AL10" i="4" l="1"/>
  <c r="M24" i="6"/>
  <c r="W10" i="4"/>
  <c r="V9" i="6"/>
  <c r="AR24" i="4"/>
  <c r="S53" i="6"/>
  <c r="H9" i="4"/>
  <c r="G8" i="6"/>
  <c r="N9" i="4"/>
  <c r="M8" i="6"/>
  <c r="G10" i="4"/>
  <c r="F9" i="6"/>
  <c r="N24" i="4"/>
  <c r="M38" i="6"/>
  <c r="AM9" i="4"/>
  <c r="N23" i="6"/>
  <c r="F25" i="4"/>
  <c r="E39" i="6"/>
  <c r="V24" i="4"/>
  <c r="U38" i="6"/>
  <c r="V9" i="4"/>
  <c r="U8" i="6"/>
  <c r="O25" i="4"/>
  <c r="N39" i="6"/>
  <c r="AR25" i="4"/>
  <c r="S54" i="6"/>
  <c r="AD10" i="4"/>
  <c r="E24" i="6"/>
  <c r="AJ25" i="4"/>
  <c r="K54" i="6"/>
  <c r="AT10" i="4"/>
  <c r="U24" i="6"/>
  <c r="O10" i="4"/>
  <c r="N9" i="6"/>
  <c r="AD9" i="4"/>
  <c r="E23" i="6"/>
  <c r="AJ24" i="4"/>
  <c r="K53" i="6"/>
  <c r="AC24" i="4"/>
  <c r="D53" i="6"/>
  <c r="V25" i="4"/>
  <c r="U39" i="6"/>
  <c r="AT9" i="4"/>
  <c r="U23" i="6"/>
  <c r="F24" i="4"/>
  <c r="E38" i="6"/>
  <c r="AC25" i="4"/>
  <c r="D54" i="6"/>
  <c r="B11" i="4" l="1"/>
  <c r="H8" i="6"/>
  <c r="P25" i="4"/>
  <c r="O39" i="6"/>
  <c r="AS24" i="4"/>
  <c r="T53" i="6"/>
  <c r="AD25" i="4"/>
  <c r="E54" i="6"/>
  <c r="AD24" i="4"/>
  <c r="E53" i="6"/>
  <c r="AU10" i="4"/>
  <c r="V24" i="6"/>
  <c r="AN9" i="4"/>
  <c r="O23" i="6"/>
  <c r="O24" i="4"/>
  <c r="N38" i="6"/>
  <c r="AK24" i="4"/>
  <c r="L53" i="6"/>
  <c r="AE10" i="4"/>
  <c r="F24" i="6"/>
  <c r="X10" i="4"/>
  <c r="W9" i="6"/>
  <c r="H10" i="4"/>
  <c r="G9" i="6"/>
  <c r="G24" i="4"/>
  <c r="F38" i="6"/>
  <c r="AK25" i="4"/>
  <c r="L54" i="6"/>
  <c r="W9" i="4"/>
  <c r="V8" i="6"/>
  <c r="AU9" i="4"/>
  <c r="V23" i="6"/>
  <c r="AE9" i="4"/>
  <c r="F23" i="6"/>
  <c r="W24" i="4"/>
  <c r="V38" i="6"/>
  <c r="W25" i="4"/>
  <c r="V39" i="6"/>
  <c r="P10" i="4"/>
  <c r="O9" i="6"/>
  <c r="AS25" i="4"/>
  <c r="T54" i="6"/>
  <c r="G25" i="4"/>
  <c r="F39" i="6"/>
  <c r="O9" i="4"/>
  <c r="N8" i="6"/>
  <c r="AM10" i="4"/>
  <c r="N24" i="6"/>
  <c r="J12" i="4" l="1"/>
  <c r="P9" i="6"/>
  <c r="AV9" i="4"/>
  <c r="W23" i="6"/>
  <c r="B12" i="4"/>
  <c r="H9" i="6"/>
  <c r="P24" i="4"/>
  <c r="O38" i="6"/>
  <c r="AE25" i="4"/>
  <c r="F54" i="6"/>
  <c r="AN10" i="4"/>
  <c r="O24" i="6"/>
  <c r="AT24" i="4"/>
  <c r="U53" i="6"/>
  <c r="AH11" i="4"/>
  <c r="P23" i="6"/>
  <c r="P9" i="4"/>
  <c r="O8" i="6"/>
  <c r="R12" i="4"/>
  <c r="X9" i="6"/>
  <c r="AL25" i="4"/>
  <c r="M54" i="6"/>
  <c r="AF10" i="4"/>
  <c r="G24" i="6"/>
  <c r="J27" i="4"/>
  <c r="P39" i="6"/>
  <c r="AV10" i="4"/>
  <c r="W24" i="6"/>
  <c r="X25" i="4"/>
  <c r="W39" i="6"/>
  <c r="X9" i="4"/>
  <c r="W8" i="6"/>
  <c r="H25" i="4"/>
  <c r="G39" i="6"/>
  <c r="X24" i="4"/>
  <c r="W38" i="6"/>
  <c r="AT25" i="4"/>
  <c r="U54" i="6"/>
  <c r="AF9" i="4"/>
  <c r="G23" i="6"/>
  <c r="H24" i="4"/>
  <c r="G38" i="6"/>
  <c r="AL24" i="4"/>
  <c r="M53" i="6"/>
  <c r="AE24" i="4"/>
  <c r="F53" i="6"/>
  <c r="C11" i="4"/>
  <c r="B10" i="6"/>
  <c r="J26" i="4" l="1"/>
  <c r="P38" i="6"/>
  <c r="Z12" i="4"/>
  <c r="H24" i="6"/>
  <c r="C12" i="4"/>
  <c r="B11" i="6"/>
  <c r="D11" i="4"/>
  <c r="C10" i="6"/>
  <c r="AU24" i="4"/>
  <c r="V53" i="6"/>
  <c r="Z11" i="4"/>
  <c r="H23" i="6"/>
  <c r="AI11" i="4"/>
  <c r="J25" i="6"/>
  <c r="AU25" i="4"/>
  <c r="V54" i="6"/>
  <c r="AM25" i="4"/>
  <c r="N54" i="6"/>
  <c r="R26" i="4"/>
  <c r="X38" i="6"/>
  <c r="AP12" i="4"/>
  <c r="X24" i="6"/>
  <c r="AP11" i="4"/>
  <c r="X23" i="6"/>
  <c r="R11" i="4"/>
  <c r="X8" i="6"/>
  <c r="AF24" i="4"/>
  <c r="G53" i="6"/>
  <c r="AH12" i="4"/>
  <c r="P24" i="6"/>
  <c r="R27" i="4"/>
  <c r="X39" i="6"/>
  <c r="AM24" i="4"/>
  <c r="N53" i="6"/>
  <c r="S12" i="4"/>
  <c r="R11" i="6"/>
  <c r="B26" i="4"/>
  <c r="H38" i="6"/>
  <c r="B27" i="4"/>
  <c r="H39" i="6"/>
  <c r="K27" i="4"/>
  <c r="J41" i="6"/>
  <c r="J11" i="4"/>
  <c r="P8" i="6"/>
  <c r="AF25" i="4"/>
  <c r="G54" i="6"/>
  <c r="K12" i="4"/>
  <c r="J11" i="6"/>
  <c r="L12" i="4" l="1"/>
  <c r="K11" i="6"/>
  <c r="S27" i="4"/>
  <c r="R41" i="6"/>
  <c r="AV25" i="4"/>
  <c r="W54" i="6"/>
  <c r="E11" i="4"/>
  <c r="D10" i="6"/>
  <c r="AJ11" i="4"/>
  <c r="K25" i="6"/>
  <c r="AQ11" i="4"/>
  <c r="R25" i="6"/>
  <c r="D12" i="4"/>
  <c r="C11" i="6"/>
  <c r="AA12" i="4"/>
  <c r="B26" i="6"/>
  <c r="C27" i="4"/>
  <c r="B41" i="6"/>
  <c r="Z27" i="4"/>
  <c r="H54" i="6"/>
  <c r="AQ12" i="4"/>
  <c r="R26" i="6"/>
  <c r="T12" i="4"/>
  <c r="S11" i="6"/>
  <c r="AA11" i="4"/>
  <c r="B25" i="6"/>
  <c r="C26" i="4"/>
  <c r="B40" i="6"/>
  <c r="AI12" i="4"/>
  <c r="J26" i="6"/>
  <c r="K11" i="4"/>
  <c r="J10" i="6"/>
  <c r="Z26" i="4"/>
  <c r="H53" i="6"/>
  <c r="S26" i="4"/>
  <c r="R40" i="6"/>
  <c r="L27" i="4"/>
  <c r="K41" i="6"/>
  <c r="AN24" i="4"/>
  <c r="O53" i="6"/>
  <c r="S11" i="4"/>
  <c r="R10" i="6"/>
  <c r="AN25" i="4"/>
  <c r="O54" i="6"/>
  <c r="AV24" i="4"/>
  <c r="W53" i="6"/>
  <c r="K26" i="4"/>
  <c r="J40" i="6"/>
  <c r="AH26" i="4" l="1"/>
  <c r="P53" i="6"/>
  <c r="L11" i="4"/>
  <c r="K10" i="6"/>
  <c r="U12" i="4"/>
  <c r="T11" i="6"/>
  <c r="F11" i="4"/>
  <c r="E10" i="6"/>
  <c r="AB12" i="4"/>
  <c r="C26" i="6"/>
  <c r="AJ12" i="4"/>
  <c r="K26" i="6"/>
  <c r="AP27" i="4"/>
  <c r="X54" i="6"/>
  <c r="L26" i="4"/>
  <c r="K40" i="6"/>
  <c r="M27" i="4"/>
  <c r="L41" i="6"/>
  <c r="AR12" i="4"/>
  <c r="S26" i="6"/>
  <c r="E12" i="4"/>
  <c r="D11" i="6"/>
  <c r="AH27" i="4"/>
  <c r="P54" i="6"/>
  <c r="T26" i="4"/>
  <c r="S40" i="6"/>
  <c r="D26" i="4"/>
  <c r="C40" i="6"/>
  <c r="AA27" i="4"/>
  <c r="B56" i="6"/>
  <c r="AR11" i="4"/>
  <c r="S25" i="6"/>
  <c r="T27" i="4"/>
  <c r="S41" i="6"/>
  <c r="AP26" i="4"/>
  <c r="X53" i="6"/>
  <c r="T11" i="4"/>
  <c r="S10" i="6"/>
  <c r="AA26" i="4"/>
  <c r="B55" i="6"/>
  <c r="AB11" i="4"/>
  <c r="C25" i="6"/>
  <c r="D27" i="4"/>
  <c r="C41" i="6"/>
  <c r="AK11" i="4"/>
  <c r="L25" i="6"/>
  <c r="M12" i="4"/>
  <c r="L11" i="6"/>
  <c r="N12" i="4" l="1"/>
  <c r="M11" i="6"/>
  <c r="AB26" i="4"/>
  <c r="C55" i="6"/>
  <c r="AS11" i="4"/>
  <c r="T25" i="6"/>
  <c r="M26" i="4"/>
  <c r="L40" i="6"/>
  <c r="G11" i="4"/>
  <c r="F10" i="6"/>
  <c r="AI27" i="4"/>
  <c r="J56" i="6"/>
  <c r="V12" i="4"/>
  <c r="U11" i="6"/>
  <c r="AL11" i="4"/>
  <c r="M25" i="6"/>
  <c r="U11" i="4"/>
  <c r="T10" i="6"/>
  <c r="AB27" i="4"/>
  <c r="C56" i="6"/>
  <c r="F12" i="4"/>
  <c r="E11" i="6"/>
  <c r="AQ27" i="4"/>
  <c r="R56" i="6"/>
  <c r="E27" i="4"/>
  <c r="D41" i="6"/>
  <c r="AQ26" i="4"/>
  <c r="R55" i="6"/>
  <c r="E26" i="4"/>
  <c r="D40" i="6"/>
  <c r="AS12" i="4"/>
  <c r="T26" i="6"/>
  <c r="AK12" i="4"/>
  <c r="L26" i="6"/>
  <c r="M11" i="4"/>
  <c r="L10" i="6"/>
  <c r="AC11" i="4"/>
  <c r="D25" i="6"/>
  <c r="U27" i="4"/>
  <c r="T41" i="6"/>
  <c r="U26" i="4"/>
  <c r="T40" i="6"/>
  <c r="N27" i="4"/>
  <c r="M41" i="6"/>
  <c r="AC12" i="4"/>
  <c r="D26" i="6"/>
  <c r="AI26" i="4"/>
  <c r="J55" i="6"/>
  <c r="AJ26" i="4" l="1"/>
  <c r="K55" i="6"/>
  <c r="V27" i="4"/>
  <c r="U41" i="6"/>
  <c r="AT12" i="4"/>
  <c r="U26" i="6"/>
  <c r="AR27" i="4"/>
  <c r="S56" i="6"/>
  <c r="N26" i="4"/>
  <c r="M40" i="6"/>
  <c r="AM11" i="4"/>
  <c r="N25" i="6"/>
  <c r="AT11" i="4"/>
  <c r="U25" i="6"/>
  <c r="G12" i="4"/>
  <c r="F11" i="6"/>
  <c r="O27" i="4"/>
  <c r="N41" i="6"/>
  <c r="N11" i="4"/>
  <c r="M10" i="6"/>
  <c r="AR26" i="4"/>
  <c r="S55" i="6"/>
  <c r="AC27" i="4"/>
  <c r="D56" i="6"/>
  <c r="AJ27" i="4"/>
  <c r="K56" i="6"/>
  <c r="AC26" i="4"/>
  <c r="D55" i="6"/>
  <c r="AD12" i="4"/>
  <c r="E26" i="6"/>
  <c r="AD11" i="4"/>
  <c r="E25" i="6"/>
  <c r="F26" i="4"/>
  <c r="E40" i="6"/>
  <c r="W12" i="4"/>
  <c r="V11" i="6"/>
  <c r="V26" i="4"/>
  <c r="U40" i="6"/>
  <c r="AL12" i="4"/>
  <c r="M26" i="6"/>
  <c r="F27" i="4"/>
  <c r="E41" i="6"/>
  <c r="V11" i="4"/>
  <c r="U10" i="6"/>
  <c r="H11" i="4"/>
  <c r="G10" i="6"/>
  <c r="O12" i="4"/>
  <c r="N11" i="6"/>
  <c r="P12" i="4" l="1"/>
  <c r="O11" i="6"/>
  <c r="AS27" i="4"/>
  <c r="T56" i="6"/>
  <c r="H12" i="4"/>
  <c r="G11" i="6"/>
  <c r="AU12" i="4"/>
  <c r="V26" i="6"/>
  <c r="AU11" i="4"/>
  <c r="V25" i="6"/>
  <c r="AM12" i="4"/>
  <c r="N26" i="6"/>
  <c r="AE11" i="4"/>
  <c r="F25" i="6"/>
  <c r="AD27" i="4"/>
  <c r="E56" i="6"/>
  <c r="B13" i="4"/>
  <c r="H10" i="6"/>
  <c r="AE12" i="4"/>
  <c r="F26" i="6"/>
  <c r="AS26" i="4"/>
  <c r="T55" i="6"/>
  <c r="W11" i="4"/>
  <c r="V10" i="6"/>
  <c r="X12" i="4"/>
  <c r="W11" i="6"/>
  <c r="O11" i="4"/>
  <c r="N10" i="6"/>
  <c r="AN11" i="4"/>
  <c r="O25" i="6"/>
  <c r="W27" i="4"/>
  <c r="V41" i="6"/>
  <c r="AD26" i="4"/>
  <c r="E55" i="6"/>
  <c r="W26" i="4"/>
  <c r="V40" i="6"/>
  <c r="G27" i="4"/>
  <c r="F41" i="6"/>
  <c r="G26" i="4"/>
  <c r="F40" i="6"/>
  <c r="AK27" i="4"/>
  <c r="L56" i="6"/>
  <c r="P27" i="4"/>
  <c r="O41" i="6"/>
  <c r="O26" i="4"/>
  <c r="N40" i="6"/>
  <c r="AK26" i="4"/>
  <c r="L55" i="6"/>
  <c r="AV12" i="4" l="1"/>
  <c r="W26" i="6"/>
  <c r="AE27" i="4"/>
  <c r="F56" i="6"/>
  <c r="H26" i="4"/>
  <c r="G40" i="6"/>
  <c r="P26" i="4"/>
  <c r="O40" i="6"/>
  <c r="AT26" i="4"/>
  <c r="U55" i="6"/>
  <c r="B14" i="4"/>
  <c r="H11" i="6"/>
  <c r="AH13" i="4"/>
  <c r="P25" i="6"/>
  <c r="X27" i="4"/>
  <c r="W41" i="6"/>
  <c r="AN12" i="4"/>
  <c r="O26" i="6"/>
  <c r="AL26" i="4"/>
  <c r="M55" i="6"/>
  <c r="AT27" i="4"/>
  <c r="U56" i="6"/>
  <c r="X11" i="4"/>
  <c r="W10" i="6"/>
  <c r="H27" i="4"/>
  <c r="G41" i="6"/>
  <c r="AF11" i="4"/>
  <c r="G25" i="6"/>
  <c r="J29" i="4"/>
  <c r="P41" i="6"/>
  <c r="X26" i="4"/>
  <c r="W40" i="6"/>
  <c r="P11" i="4"/>
  <c r="O10" i="6"/>
  <c r="AF12" i="4"/>
  <c r="G26" i="6"/>
  <c r="AL27" i="4"/>
  <c r="M56" i="6"/>
  <c r="AE26" i="4"/>
  <c r="F55" i="6"/>
  <c r="R14" i="4"/>
  <c r="X11" i="6"/>
  <c r="C13" i="4"/>
  <c r="B12" i="6"/>
  <c r="AV11" i="4"/>
  <c r="W25" i="6"/>
  <c r="J14" i="4"/>
  <c r="P11" i="6"/>
  <c r="K14" i="4" l="1"/>
  <c r="J13" i="6"/>
  <c r="R13" i="4"/>
  <c r="X10" i="6"/>
  <c r="J28" i="4"/>
  <c r="P40" i="6"/>
  <c r="AF26" i="4"/>
  <c r="G55" i="6"/>
  <c r="AP13" i="4"/>
  <c r="X25" i="6"/>
  <c r="AM27" i="4"/>
  <c r="N56" i="6"/>
  <c r="K29" i="4"/>
  <c r="J43" i="6"/>
  <c r="AU27" i="4"/>
  <c r="V56" i="6"/>
  <c r="AI13" i="4"/>
  <c r="J27" i="6"/>
  <c r="B28" i="4"/>
  <c r="H40" i="6"/>
  <c r="R28" i="4"/>
  <c r="X40" i="6"/>
  <c r="R29" i="4"/>
  <c r="X41" i="6"/>
  <c r="D13" i="4"/>
  <c r="C12" i="6"/>
  <c r="Z14" i="4"/>
  <c r="H26" i="6"/>
  <c r="Z13" i="4"/>
  <c r="H25" i="6"/>
  <c r="AM26" i="4"/>
  <c r="N55" i="6"/>
  <c r="C14" i="4"/>
  <c r="B13" i="6"/>
  <c r="AF27" i="4"/>
  <c r="G56" i="6"/>
  <c r="S14" i="4"/>
  <c r="R13" i="6"/>
  <c r="J13" i="4"/>
  <c r="P10" i="6"/>
  <c r="B29" i="4"/>
  <c r="H41" i="6"/>
  <c r="AH14" i="4"/>
  <c r="P26" i="6"/>
  <c r="AU26" i="4"/>
  <c r="V55" i="6"/>
  <c r="AP14" i="4"/>
  <c r="X26" i="6"/>
  <c r="AN26" i="4" l="1"/>
  <c r="O55" i="6"/>
  <c r="S29" i="4"/>
  <c r="R43" i="6"/>
  <c r="AV27" i="4"/>
  <c r="W56" i="6"/>
  <c r="Z28" i="4"/>
  <c r="H55" i="6"/>
  <c r="AV26" i="4"/>
  <c r="W55" i="6"/>
  <c r="T14" i="4"/>
  <c r="S13" i="6"/>
  <c r="AA13" i="4"/>
  <c r="B27" i="6"/>
  <c r="S28" i="4"/>
  <c r="R42" i="6"/>
  <c r="L29" i="4"/>
  <c r="K43" i="6"/>
  <c r="K28" i="4"/>
  <c r="J42" i="6"/>
  <c r="AQ14" i="4"/>
  <c r="R28" i="6"/>
  <c r="AI14" i="4"/>
  <c r="J28" i="6"/>
  <c r="Z29" i="4"/>
  <c r="H56" i="6"/>
  <c r="AA14" i="4"/>
  <c r="B28" i="6"/>
  <c r="C28" i="4"/>
  <c r="B42" i="6"/>
  <c r="AN27" i="4"/>
  <c r="O56" i="6"/>
  <c r="S13" i="4"/>
  <c r="R12" i="6"/>
  <c r="K13" i="4"/>
  <c r="J12" i="6"/>
  <c r="C29" i="4"/>
  <c r="B43" i="6"/>
  <c r="D14" i="4"/>
  <c r="C13" i="6"/>
  <c r="E13" i="4"/>
  <c r="D12" i="6"/>
  <c r="AJ13" i="4"/>
  <c r="K27" i="6"/>
  <c r="AQ13" i="4"/>
  <c r="R27" i="6"/>
  <c r="L14" i="4"/>
  <c r="K13" i="6"/>
  <c r="M14" i="4" l="1"/>
  <c r="L13" i="6"/>
  <c r="AH29" i="4"/>
  <c r="P56" i="6"/>
  <c r="T28" i="4"/>
  <c r="S42" i="6"/>
  <c r="AA28" i="4"/>
  <c r="B57" i="6"/>
  <c r="E14" i="4"/>
  <c r="D13" i="6"/>
  <c r="AR13" i="4"/>
  <c r="S27" i="6"/>
  <c r="D28" i="4"/>
  <c r="C42" i="6"/>
  <c r="AP29" i="4"/>
  <c r="X56" i="6"/>
  <c r="AB13" i="4"/>
  <c r="C27" i="6"/>
  <c r="AJ14" i="4"/>
  <c r="K28" i="6"/>
  <c r="AK13" i="4"/>
  <c r="L27" i="6"/>
  <c r="AB14" i="4"/>
  <c r="C28" i="6"/>
  <c r="L28" i="4"/>
  <c r="K42" i="6"/>
  <c r="U14" i="4"/>
  <c r="T13" i="6"/>
  <c r="T29" i="4"/>
  <c r="S43" i="6"/>
  <c r="AR14" i="4"/>
  <c r="S28" i="6"/>
  <c r="D29" i="4"/>
  <c r="C43" i="6"/>
  <c r="L13" i="4"/>
  <c r="K12" i="6"/>
  <c r="F13" i="4"/>
  <c r="E12" i="6"/>
  <c r="T13" i="4"/>
  <c r="S12" i="6"/>
  <c r="AA29" i="4"/>
  <c r="B58" i="6"/>
  <c r="M29" i="4"/>
  <c r="L43" i="6"/>
  <c r="AP28" i="4"/>
  <c r="X55" i="6"/>
  <c r="AH28" i="4"/>
  <c r="P55" i="6"/>
  <c r="AI28" i="4" l="1"/>
  <c r="J57" i="6"/>
  <c r="AS14" i="4"/>
  <c r="T28" i="6"/>
  <c r="AQ29" i="4"/>
  <c r="R58" i="6"/>
  <c r="AB28" i="4"/>
  <c r="C57" i="6"/>
  <c r="AQ28" i="4"/>
  <c r="R57" i="6"/>
  <c r="G13" i="4"/>
  <c r="F12" i="6"/>
  <c r="U29" i="4"/>
  <c r="T43" i="6"/>
  <c r="AL13" i="4"/>
  <c r="M27" i="6"/>
  <c r="U28" i="4"/>
  <c r="T42" i="6"/>
  <c r="E28" i="4"/>
  <c r="D42" i="6"/>
  <c r="U13" i="4"/>
  <c r="T12" i="6"/>
  <c r="N29" i="4"/>
  <c r="M43" i="6"/>
  <c r="M13" i="4"/>
  <c r="L12" i="6"/>
  <c r="V14" i="4"/>
  <c r="U13" i="6"/>
  <c r="AK14" i="4"/>
  <c r="L28" i="6"/>
  <c r="AS13" i="4"/>
  <c r="T27" i="6"/>
  <c r="AI29" i="4"/>
  <c r="J58" i="6"/>
  <c r="AC14" i="4"/>
  <c r="D28" i="6"/>
  <c r="AB29" i="4"/>
  <c r="C58" i="6"/>
  <c r="E29" i="4"/>
  <c r="D43" i="6"/>
  <c r="M28" i="4"/>
  <c r="L42" i="6"/>
  <c r="AC13" i="4"/>
  <c r="D27" i="6"/>
  <c r="F14" i="4"/>
  <c r="E13" i="6"/>
  <c r="N14" i="4"/>
  <c r="M13" i="6"/>
  <c r="O14" i="4" l="1"/>
  <c r="N13" i="6"/>
  <c r="O29" i="4"/>
  <c r="N43" i="6"/>
  <c r="AM13" i="4"/>
  <c r="N27" i="6"/>
  <c r="AC28" i="4"/>
  <c r="D57" i="6"/>
  <c r="AT13" i="4"/>
  <c r="U27" i="6"/>
  <c r="F29" i="4"/>
  <c r="E43" i="6"/>
  <c r="G14" i="4"/>
  <c r="F13" i="6"/>
  <c r="AC29" i="4"/>
  <c r="D58" i="6"/>
  <c r="V13" i="4"/>
  <c r="U12" i="6"/>
  <c r="V29" i="4"/>
  <c r="U43" i="6"/>
  <c r="AR29" i="4"/>
  <c r="S58" i="6"/>
  <c r="AL14" i="4"/>
  <c r="M28" i="6"/>
  <c r="AD13" i="4"/>
  <c r="E27" i="6"/>
  <c r="AD14" i="4"/>
  <c r="E28" i="6"/>
  <c r="W14" i="4"/>
  <c r="V13" i="6"/>
  <c r="F28" i="4"/>
  <c r="E42" i="6"/>
  <c r="H13" i="4"/>
  <c r="G12" i="6"/>
  <c r="AT14" i="4"/>
  <c r="U28" i="6"/>
  <c r="N28" i="4"/>
  <c r="M42" i="6"/>
  <c r="AJ29" i="4"/>
  <c r="K58" i="6"/>
  <c r="N13" i="4"/>
  <c r="M12" i="6"/>
  <c r="V28" i="4"/>
  <c r="U42" i="6"/>
  <c r="AR28" i="4"/>
  <c r="S57" i="6"/>
  <c r="AJ28" i="4"/>
  <c r="K57" i="6"/>
  <c r="G28" i="4" l="1"/>
  <c r="F42" i="6"/>
  <c r="AM14" i="4"/>
  <c r="N28" i="6"/>
  <c r="AD29" i="4"/>
  <c r="E58" i="6"/>
  <c r="AD28" i="4"/>
  <c r="E57" i="6"/>
  <c r="AK29" i="4"/>
  <c r="L58" i="6"/>
  <c r="AS28" i="4"/>
  <c r="T57" i="6"/>
  <c r="O28" i="4"/>
  <c r="N42" i="6"/>
  <c r="X14" i="4"/>
  <c r="W13" i="6"/>
  <c r="AS29" i="4"/>
  <c r="T58" i="6"/>
  <c r="H14" i="4"/>
  <c r="G13" i="6"/>
  <c r="AN13" i="4"/>
  <c r="O27" i="6"/>
  <c r="W28" i="4"/>
  <c r="V42" i="6"/>
  <c r="AU14" i="4"/>
  <c r="V28" i="6"/>
  <c r="AE14" i="4"/>
  <c r="F28" i="6"/>
  <c r="W29" i="4"/>
  <c r="V43" i="6"/>
  <c r="G29" i="4"/>
  <c r="F43" i="6"/>
  <c r="P29" i="4"/>
  <c r="O43" i="6"/>
  <c r="AK28" i="4"/>
  <c r="L57" i="6"/>
  <c r="O13" i="4"/>
  <c r="N12" i="6"/>
  <c r="B15" i="4"/>
  <c r="H12" i="6"/>
  <c r="AE13" i="4"/>
  <c r="F27" i="6"/>
  <c r="W13" i="4"/>
  <c r="V12" i="6"/>
  <c r="AU13" i="4"/>
  <c r="V27" i="6"/>
  <c r="P14" i="4"/>
  <c r="P13" i="6" s="1"/>
  <c r="O13" i="6"/>
  <c r="AE28" i="4" l="1"/>
  <c r="F57" i="6"/>
  <c r="AV13" i="4"/>
  <c r="W27" i="6"/>
  <c r="P13" i="4"/>
  <c r="O12" i="6"/>
  <c r="AH15" i="4"/>
  <c r="P27" i="6"/>
  <c r="P28" i="4"/>
  <c r="O42" i="6"/>
  <c r="AE29" i="4"/>
  <c r="F58" i="6"/>
  <c r="X29" i="4"/>
  <c r="W43" i="6"/>
  <c r="H29" i="4"/>
  <c r="G43" i="6"/>
  <c r="X28" i="4"/>
  <c r="W42" i="6"/>
  <c r="R16" i="4"/>
  <c r="X13" i="6"/>
  <c r="AF14" i="4"/>
  <c r="G28" i="6"/>
  <c r="B16" i="4"/>
  <c r="H13" i="6"/>
  <c r="AT28" i="4"/>
  <c r="U57" i="6"/>
  <c r="AN14" i="4"/>
  <c r="O28" i="6"/>
  <c r="AL28" i="4"/>
  <c r="M57" i="6"/>
  <c r="C15" i="4"/>
  <c r="B14" i="6"/>
  <c r="X13" i="4"/>
  <c r="W12" i="6"/>
  <c r="AF13" i="4"/>
  <c r="G27" i="6"/>
  <c r="J31" i="4"/>
  <c r="P43" i="6"/>
  <c r="AV14" i="4"/>
  <c r="W28" i="6"/>
  <c r="AT29" i="4"/>
  <c r="U58" i="6"/>
  <c r="AL29" i="4"/>
  <c r="M58" i="6"/>
  <c r="H28" i="4"/>
  <c r="G42" i="6"/>
  <c r="R15" i="6" l="1"/>
  <c r="S16" i="4"/>
  <c r="J16" i="4"/>
  <c r="J15" i="6" s="1"/>
  <c r="J15" i="4"/>
  <c r="AI15" i="4"/>
  <c r="J29" i="6"/>
  <c r="B31" i="4"/>
  <c r="H43" i="6"/>
  <c r="D15" i="4"/>
  <c r="E15" i="4" s="1"/>
  <c r="F15" i="4" s="1"/>
  <c r="G15" i="4" s="1"/>
  <c r="H15" i="4" s="1"/>
  <c r="B17" i="4" s="1"/>
  <c r="C17" i="4" s="1"/>
  <c r="C14" i="6"/>
  <c r="B30" i="4"/>
  <c r="H42" i="6"/>
  <c r="K31" i="4"/>
  <c r="J45" i="6"/>
  <c r="AM28" i="4"/>
  <c r="N57" i="6"/>
  <c r="Z16" i="4"/>
  <c r="H28" i="6"/>
  <c r="P12" i="6"/>
  <c r="R31" i="4"/>
  <c r="X43" i="6"/>
  <c r="AM29" i="4"/>
  <c r="N58" i="6"/>
  <c r="AP15" i="4"/>
  <c r="X27" i="6"/>
  <c r="Z15" i="4"/>
  <c r="H27" i="6"/>
  <c r="AF29" i="4"/>
  <c r="G58" i="6"/>
  <c r="AP16" i="4"/>
  <c r="X28" i="6"/>
  <c r="C16" i="4"/>
  <c r="B15" i="6"/>
  <c r="AH16" i="4"/>
  <c r="P28" i="6"/>
  <c r="AU29" i="4"/>
  <c r="V58" i="6"/>
  <c r="R15" i="4"/>
  <c r="X12" i="6"/>
  <c r="AU28" i="4"/>
  <c r="V57" i="6"/>
  <c r="R30" i="4"/>
  <c r="X42" i="6"/>
  <c r="J30" i="4"/>
  <c r="P42" i="6"/>
  <c r="AF28" i="4"/>
  <c r="G57" i="6"/>
  <c r="K16" i="4" l="1"/>
  <c r="K15" i="4"/>
  <c r="C30" i="4"/>
  <c r="B44" i="6"/>
  <c r="S30" i="4"/>
  <c r="T30" i="4" s="1"/>
  <c r="U30" i="4" s="1"/>
  <c r="V30" i="4" s="1"/>
  <c r="W30" i="4" s="1"/>
  <c r="X30" i="4" s="1"/>
  <c r="R32" i="4" s="1"/>
  <c r="R46" i="6" s="1"/>
  <c r="R44" i="6"/>
  <c r="AQ15" i="4"/>
  <c r="AR15" i="4" s="1"/>
  <c r="AS15" i="4" s="1"/>
  <c r="AT15" i="4" s="1"/>
  <c r="AU15" i="4" s="1"/>
  <c r="AV15" i="4" s="1"/>
  <c r="AP17" i="4" s="1"/>
  <c r="R29" i="6"/>
  <c r="AA16" i="4"/>
  <c r="AB16" i="4" s="1"/>
  <c r="AC16" i="4" s="1"/>
  <c r="AD16" i="4" s="1"/>
  <c r="AE16" i="4" s="1"/>
  <c r="AF16" i="4" s="1"/>
  <c r="Z18" i="4" s="1"/>
  <c r="B30" i="6"/>
  <c r="D14" i="6"/>
  <c r="Z30" i="4"/>
  <c r="H57" i="6"/>
  <c r="AN29" i="4"/>
  <c r="O58" i="6"/>
  <c r="AV28" i="4"/>
  <c r="W57" i="6"/>
  <c r="S15" i="4"/>
  <c r="R14" i="6"/>
  <c r="AN28" i="4"/>
  <c r="O57" i="6"/>
  <c r="C31" i="4"/>
  <c r="B45" i="6"/>
  <c r="AI16" i="4"/>
  <c r="J30" i="6"/>
  <c r="D16" i="4"/>
  <c r="E16" i="4" s="1"/>
  <c r="F16" i="4" s="1"/>
  <c r="G16" i="4" s="1"/>
  <c r="H16" i="4" s="1"/>
  <c r="B18" i="4" s="1"/>
  <c r="C18" i="4" s="1"/>
  <c r="C15" i="6"/>
  <c r="AQ16" i="4"/>
  <c r="AR16" i="4" s="1"/>
  <c r="AS16" i="4" s="1"/>
  <c r="AT16" i="4" s="1"/>
  <c r="AU16" i="4" s="1"/>
  <c r="AV16" i="4" s="1"/>
  <c r="AP18" i="4" s="1"/>
  <c r="R30" i="6"/>
  <c r="K30" i="4"/>
  <c r="J44" i="6"/>
  <c r="AV29" i="4"/>
  <c r="W58" i="6"/>
  <c r="Z31" i="4"/>
  <c r="H58" i="6"/>
  <c r="S31" i="4"/>
  <c r="T31" i="4" s="1"/>
  <c r="U31" i="4" s="1"/>
  <c r="V31" i="4" s="1"/>
  <c r="W31" i="4" s="1"/>
  <c r="X31" i="4" s="1"/>
  <c r="R33" i="4" s="1"/>
  <c r="R47" i="6" s="1"/>
  <c r="R45" i="6"/>
  <c r="AA15" i="4"/>
  <c r="AB15" i="4" s="1"/>
  <c r="AC15" i="4" s="1"/>
  <c r="AD15" i="4" s="1"/>
  <c r="AE15" i="4" s="1"/>
  <c r="AF15" i="4" s="1"/>
  <c r="Z17" i="4" s="1"/>
  <c r="B29" i="6"/>
  <c r="J14" i="6"/>
  <c r="L31" i="4"/>
  <c r="M31" i="4" s="1"/>
  <c r="N31" i="4" s="1"/>
  <c r="O31" i="4" s="1"/>
  <c r="P31" i="4" s="1"/>
  <c r="J33" i="4" s="1"/>
  <c r="K45" i="6"/>
  <c r="AJ15" i="4"/>
  <c r="AK15" i="4" s="1"/>
  <c r="AL15" i="4" s="1"/>
  <c r="AM15" i="4" s="1"/>
  <c r="AN15" i="4" s="1"/>
  <c r="K29" i="6"/>
  <c r="P29" i="6" l="1"/>
  <c r="AH17" i="4"/>
  <c r="J47" i="6"/>
  <c r="K33" i="4"/>
  <c r="K47" i="6" s="1"/>
  <c r="L16" i="4"/>
  <c r="L15" i="4"/>
  <c r="AP31" i="4"/>
  <c r="X58" i="6"/>
  <c r="AP30" i="4"/>
  <c r="X57" i="6"/>
  <c r="C30" i="6"/>
  <c r="L30" i="4"/>
  <c r="M30" i="4" s="1"/>
  <c r="N30" i="4" s="1"/>
  <c r="O30" i="4" s="1"/>
  <c r="P30" i="4" s="1"/>
  <c r="J32" i="4" s="1"/>
  <c r="K44" i="6"/>
  <c r="L29" i="6"/>
  <c r="AH31" i="4"/>
  <c r="P58" i="6"/>
  <c r="S29" i="6"/>
  <c r="K14" i="6"/>
  <c r="D31" i="4"/>
  <c r="E31" i="4" s="1"/>
  <c r="F31" i="4" s="1"/>
  <c r="G31" i="4" s="1"/>
  <c r="H31" i="4" s="1"/>
  <c r="B33" i="4" s="1"/>
  <c r="C33" i="4" s="1"/>
  <c r="C45" i="6"/>
  <c r="S45" i="6"/>
  <c r="S30" i="6"/>
  <c r="AH30" i="4"/>
  <c r="P57" i="6"/>
  <c r="AJ16" i="4"/>
  <c r="AK16" i="4" s="1"/>
  <c r="AL16" i="4" s="1"/>
  <c r="AM16" i="4" s="1"/>
  <c r="AN16" i="4" s="1"/>
  <c r="K30" i="6"/>
  <c r="C29" i="6"/>
  <c r="L45" i="6"/>
  <c r="T16" i="4"/>
  <c r="U16" i="4" s="1"/>
  <c r="V16" i="4" s="1"/>
  <c r="W16" i="4" s="1"/>
  <c r="X16" i="4" s="1"/>
  <c r="R18" i="4" s="1"/>
  <c r="S18" i="4" s="1"/>
  <c r="S15" i="6"/>
  <c r="AA30" i="4"/>
  <c r="B59" i="6"/>
  <c r="S44" i="6"/>
  <c r="K15" i="6"/>
  <c r="AA31" i="4"/>
  <c r="B60" i="6"/>
  <c r="D15" i="6"/>
  <c r="T15" i="4"/>
  <c r="U15" i="4" s="1"/>
  <c r="V15" i="4" s="1"/>
  <c r="W15" i="4" s="1"/>
  <c r="X15" i="4" s="1"/>
  <c r="R17" i="4" s="1"/>
  <c r="S17" i="4" s="1"/>
  <c r="S14" i="6"/>
  <c r="E14" i="6"/>
  <c r="D30" i="4"/>
  <c r="E30" i="4" s="1"/>
  <c r="F30" i="4" s="1"/>
  <c r="G30" i="4" s="1"/>
  <c r="H30" i="4" s="1"/>
  <c r="B32" i="4" s="1"/>
  <c r="C32" i="4" s="1"/>
  <c r="C44" i="6"/>
  <c r="J31" i="6" l="1"/>
  <c r="AI17" i="4"/>
  <c r="K31" i="6" s="1"/>
  <c r="J46" i="6"/>
  <c r="K32" i="4"/>
  <c r="K46" i="6" s="1"/>
  <c r="P30" i="6"/>
  <c r="AH18" i="4"/>
  <c r="M15" i="4"/>
  <c r="M16" i="4"/>
  <c r="M15" i="6" s="1"/>
  <c r="D44" i="6"/>
  <c r="T15" i="6"/>
  <c r="L14" i="6"/>
  <c r="L44" i="6"/>
  <c r="AB31" i="4"/>
  <c r="AC31" i="4" s="1"/>
  <c r="AD31" i="4" s="1"/>
  <c r="AE31" i="4" s="1"/>
  <c r="AF31" i="4" s="1"/>
  <c r="Z33" i="4" s="1"/>
  <c r="AA33" i="4" s="1"/>
  <c r="C60" i="6"/>
  <c r="AI30" i="4"/>
  <c r="AJ30" i="4" s="1"/>
  <c r="AK30" i="4" s="1"/>
  <c r="AL30" i="4" s="1"/>
  <c r="AM30" i="4" s="1"/>
  <c r="AN30" i="4" s="1"/>
  <c r="AH32" i="4" s="1"/>
  <c r="J61" i="6" s="1"/>
  <c r="J59" i="6"/>
  <c r="M45" i="6"/>
  <c r="D30" i="6"/>
  <c r="F14" i="6"/>
  <c r="T29" i="6"/>
  <c r="T30" i="6"/>
  <c r="T45" i="6"/>
  <c r="AQ30" i="4"/>
  <c r="R59" i="6"/>
  <c r="L15" i="6"/>
  <c r="AI31" i="4"/>
  <c r="AJ31" i="4" s="1"/>
  <c r="AK31" i="4" s="1"/>
  <c r="AL31" i="4" s="1"/>
  <c r="AM31" i="4" s="1"/>
  <c r="AN31" i="4" s="1"/>
  <c r="AH33" i="4" s="1"/>
  <c r="J62" i="6" s="1"/>
  <c r="J60" i="6"/>
  <c r="T14" i="6"/>
  <c r="T44" i="6"/>
  <c r="D29" i="6"/>
  <c r="E15" i="6"/>
  <c r="AB30" i="4"/>
  <c r="AC30" i="4" s="1"/>
  <c r="AD30" i="4" s="1"/>
  <c r="AE30" i="4" s="1"/>
  <c r="AF30" i="4" s="1"/>
  <c r="Z32" i="4" s="1"/>
  <c r="AA32" i="4" s="1"/>
  <c r="C59" i="6"/>
  <c r="L30" i="6"/>
  <c r="D45" i="6"/>
  <c r="M29" i="6"/>
  <c r="AQ31" i="4"/>
  <c r="R60" i="6"/>
  <c r="J32" i="6" l="1"/>
  <c r="AI18" i="4"/>
  <c r="K32" i="6" s="1"/>
  <c r="N16" i="4"/>
  <c r="N15" i="6" s="1"/>
  <c r="N15" i="4"/>
  <c r="AR31" i="4"/>
  <c r="AS31" i="4" s="1"/>
  <c r="AT31" i="4" s="1"/>
  <c r="AU31" i="4" s="1"/>
  <c r="AV31" i="4" s="1"/>
  <c r="AP33" i="4" s="1"/>
  <c r="AQ33" i="4" s="1"/>
  <c r="S62" i="6" s="1"/>
  <c r="S60" i="6"/>
  <c r="M44" i="6"/>
  <c r="M14" i="6"/>
  <c r="U45" i="6"/>
  <c r="F15" i="6"/>
  <c r="N45" i="6"/>
  <c r="U14" i="6"/>
  <c r="O29" i="6"/>
  <c r="N29" i="6"/>
  <c r="E45" i="6"/>
  <c r="U15" i="6"/>
  <c r="D59" i="6"/>
  <c r="E30" i="6"/>
  <c r="K60" i="6"/>
  <c r="U29" i="6"/>
  <c r="K59" i="6"/>
  <c r="U30" i="6"/>
  <c r="E29" i="6"/>
  <c r="M30" i="6"/>
  <c r="U44" i="6"/>
  <c r="AR30" i="4"/>
  <c r="AS30" i="4" s="1"/>
  <c r="AT30" i="4" s="1"/>
  <c r="AU30" i="4" s="1"/>
  <c r="AV30" i="4" s="1"/>
  <c r="AP32" i="4" s="1"/>
  <c r="AQ32" i="4" s="1"/>
  <c r="S61" i="6" s="1"/>
  <c r="S59" i="6"/>
  <c r="G14" i="6"/>
  <c r="D60" i="6"/>
  <c r="E44" i="6"/>
  <c r="O16" i="4" l="1"/>
  <c r="O15" i="6" s="1"/>
  <c r="O15" i="4"/>
  <c r="V44" i="6"/>
  <c r="L59" i="6"/>
  <c r="E59" i="6"/>
  <c r="V14" i="6"/>
  <c r="N14" i="6"/>
  <c r="V30" i="6"/>
  <c r="V29" i="6"/>
  <c r="P45" i="6"/>
  <c r="O45" i="6"/>
  <c r="T59" i="6"/>
  <c r="F44" i="6"/>
  <c r="O30" i="6"/>
  <c r="N30" i="6"/>
  <c r="V15" i="6"/>
  <c r="N44" i="6"/>
  <c r="F30" i="6"/>
  <c r="V45" i="6"/>
  <c r="E60" i="6"/>
  <c r="H14" i="6"/>
  <c r="F29" i="6"/>
  <c r="L60" i="6"/>
  <c r="F45" i="6"/>
  <c r="G15" i="6"/>
  <c r="T60" i="6"/>
  <c r="P16" i="4" l="1"/>
  <c r="P15" i="6" s="1"/>
  <c r="P15" i="4"/>
  <c r="P14" i="6" s="1"/>
  <c r="W29" i="6"/>
  <c r="W15" i="6"/>
  <c r="W45" i="6"/>
  <c r="X45" i="6"/>
  <c r="F59" i="6"/>
  <c r="G45" i="6"/>
  <c r="U60" i="6"/>
  <c r="G44" i="6"/>
  <c r="O14" i="6"/>
  <c r="M59" i="6"/>
  <c r="G30" i="6"/>
  <c r="F60" i="6"/>
  <c r="W14" i="6"/>
  <c r="M60" i="6"/>
  <c r="G29" i="6"/>
  <c r="W30" i="6"/>
  <c r="H15" i="6"/>
  <c r="C16" i="6"/>
  <c r="B16" i="6"/>
  <c r="P44" i="6"/>
  <c r="O44" i="6"/>
  <c r="U59" i="6"/>
  <c r="W44" i="6"/>
  <c r="X44" i="6"/>
  <c r="C17" i="6" l="1"/>
  <c r="B17" i="6"/>
  <c r="X14" i="6"/>
  <c r="R32" i="6"/>
  <c r="X30" i="6"/>
  <c r="H44" i="6"/>
  <c r="H30" i="6"/>
  <c r="B32" i="6"/>
  <c r="G59" i="6"/>
  <c r="H29" i="6"/>
  <c r="B31" i="6"/>
  <c r="V60" i="6"/>
  <c r="X15" i="6"/>
  <c r="V59" i="6"/>
  <c r="N60" i="6"/>
  <c r="N59" i="6"/>
  <c r="G60" i="6"/>
  <c r="H45" i="6"/>
  <c r="R31" i="6"/>
  <c r="X29" i="6"/>
  <c r="P59" i="6" l="1"/>
  <c r="O59" i="6"/>
  <c r="B46" i="6"/>
  <c r="C46" i="6"/>
  <c r="P60" i="6"/>
  <c r="O60" i="6"/>
  <c r="W60" i="6"/>
  <c r="B47" i="6"/>
  <c r="C47" i="6"/>
  <c r="H59" i="6"/>
  <c r="S16" i="6"/>
  <c r="R16" i="6"/>
  <c r="W59" i="6"/>
  <c r="H60" i="6"/>
  <c r="S17" i="6"/>
  <c r="R17" i="6"/>
  <c r="X60" i="6" l="1"/>
  <c r="R62" i="6"/>
  <c r="X59" i="6"/>
  <c r="R61" i="6"/>
  <c r="C61" i="6"/>
  <c r="B61" i="6"/>
  <c r="C62" i="6"/>
  <c r="B62" i="6"/>
</calcChain>
</file>

<file path=xl/sharedStrings.xml><?xml version="1.0" encoding="utf-8"?>
<sst xmlns="http://schemas.openxmlformats.org/spreadsheetml/2006/main" count="202" uniqueCount="26">
  <si>
    <t>January</t>
  </si>
  <si>
    <t>February</t>
  </si>
  <si>
    <t>March</t>
  </si>
  <si>
    <t>April</t>
  </si>
  <si>
    <t>S</t>
  </si>
  <si>
    <t>M</t>
  </si>
  <si>
    <t>T</t>
  </si>
  <si>
    <t>W</t>
  </si>
  <si>
    <t>F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</si>
  <si>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</si>
  <si>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</si>
  <si>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</si>
  <si>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</si>
  <si>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</si>
  <si>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</si>
  <si>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</si>
  <si>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</si>
  <si>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Leap</t>
  </si>
  <si>
    <t>YEAR - 1</t>
  </si>
  <si>
    <t>Indicator</t>
  </si>
  <si>
    <t>CC</t>
  </si>
  <si>
    <t>YY</t>
  </si>
  <si>
    <t>Month</t>
  </si>
  <si>
    <t>Days in Month</t>
  </si>
  <si>
    <t>First Julian Day</t>
  </si>
  <si>
    <t>First Day of 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</si>
</sst>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10"/>
      <name val="MS Sans Serif"/>
    </font>
    <font>
      <sz val="8"/>
      <name val="MS Sans Serif"/>
    </font>
    <font>
      <b/>
      <sz val="10"/>
      <name val="Tahoma"/>
      <family val="2"/>
    </font>
    <font>
      <b/>
      <sz val="24"/>
      <name val="Tahoma"/>
      <family val="2"/>
    </font>
    <font>
      <b/>
      <sz val="12"/>
      <name val="Tahoma"/>
      <family val="2"/>
    </font>
    <font>
      <b/>
      <sz val="7"/>
      <name val="Tahoma"/>
      <family val="2"/>
    </font>
    <font>
      <b/>
      <sz val="10"/>
      <name val="MS Sans Serif"/>
      <family val="2"/>
    </font>
    <font>
      <b/>
      <sz val="9"/>
      <name val="MS Sans Serif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0" xfId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5" fillId="0" borderId="5" xfId="1" applyFont="1" applyBorder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1" fillId="0" borderId="0" xfId="1" applyAlignment="1">
      <alignment horizontal="left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0" xfId="1"/>
    <xf numFmtId="0" fontId="7" fillId="0" borderId="0" xfId="1" applyFont="1" applyAlignment="1">
      <alignment horizontal="left"/>
    </xf>
    <xf numFmtId="0" fontId="5" fillId="0" borderId="9" xfId="1" applyFont="1" applyBorder="1" applyAlignment="1">
      <alignment horizontal="center" vertical="center"/>
    </xf>
    <xf numFmtId="0" fontId="6" fillId="0" borderId="9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6" fillId="0" borderId="4" xfId="1" applyFont="1" applyBorder="1" applyAlignment="1">
      <alignment horizontal="center" vertical="center"/>
    </xf>
    <xf numFmtId="0" fontId="6" fillId="0" borderId="5" xfId="1" applyFont="1" applyBorder="1" applyAlignment="1">
      <alignment horizontal="center" vertical="center"/>
    </xf>
    <xf numFmtId="0" fontId="5" fillId="3" borderId="0" xfId="1" applyFont="1" applyFill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0" fontId="6" fillId="0" borderId="8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3" fillId="0" borderId="5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0" fontId="4" fillId="0" borderId="0" xfId="1" applyFont="1" applyAlignment="1" applyProtection="1">
      <alignment horizontal="center" vertical="center"/>
      <protection locked="0"/>
    </xf>
    <xf numFmtId="0" fontId="4" fillId="0" borderId="0" xfId="1" applyFont="1" applyAlignment="1">
      <alignment horizontal="center" vertical="center"/>
    </xf>
  </cellXfs>
  <cellStyles count="2">
    <cellStyle name="Normal" xfId="0" builtinId="0"/>
    <cellStyle name="Normal_Calendar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V34"/>
  <sheetViews>
    <sheetView showGridLines="0" showRowColHeaders="0" showZeros="0" tabSelected="1" zoomScaleNormal="100" workbookViewId="0">
      <selection activeCell="W2" sqref="W2:AA3"/>
    </sheetView>
  </sheetViews>
  <sheetFormatPr defaultColWidth="9.109375" defaultRowHeight="13.2" x14ac:dyDescent="0.25"/>
  <cols>
    <col min="1" max="1" width="3.33203125" style="1" customWidth="1"/>
    <col min="2" max="8" width="4.33203125" style="1" customWidth="1"/>
    <col min="9" max="9" width="1.109375" style="1" customWidth="1"/>
    <col min="10" max="16" width="4.33203125" style="1" customWidth="1"/>
    <col min="17" max="17" width="1.109375" style="1" customWidth="1"/>
    <col min="18" max="18" width="4.44140625" style="1" customWidth="1"/>
    <col min="19" max="24" width="4.33203125" style="1" customWidth="1"/>
    <col min="25" max="25" width="3.33203125" style="1" customWidth="1"/>
    <col min="26" max="32" width="4.33203125" style="1" customWidth="1"/>
    <col min="33" max="33" width="1.109375" style="1" customWidth="1"/>
    <col min="34" max="40" width="4.33203125" style="1" customWidth="1"/>
    <col min="41" max="41" width="1.109375" style="1" customWidth="1"/>
    <col min="42" max="48" width="4.33203125" style="1" customWidth="1"/>
    <col min="49" max="49" width="3.33203125" style="1" customWidth="1"/>
    <col min="50" max="16384" width="9.109375" style="1"/>
  </cols>
  <sheetData>
    <row r="2" spans="2:48" ht="12" customHeight="1" x14ac:dyDescent="0.25">
      <c r="M2" s="20"/>
      <c r="P2" s="20"/>
      <c r="Q2" s="20"/>
      <c r="R2" s="20"/>
      <c r="S2" s="20"/>
      <c r="T2" s="20"/>
      <c r="U2" s="20"/>
      <c r="V2" s="20"/>
      <c r="W2" s="31">
        <v>2025</v>
      </c>
      <c r="X2" s="31"/>
      <c r="Y2" s="31"/>
      <c r="Z2" s="31"/>
      <c r="AA2" s="31"/>
    </row>
    <row r="3" spans="2:48" ht="16.5" customHeight="1" x14ac:dyDescent="0.25"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31"/>
      <c r="X3" s="31"/>
      <c r="Y3" s="31"/>
      <c r="Z3" s="31"/>
      <c r="AA3" s="31"/>
    </row>
    <row r="4" spans="2:48" ht="13.8" thickBot="1" x14ac:dyDescent="0.3"/>
    <row r="5" spans="2:48" s="5" customFormat="1" ht="16.5" customHeight="1" x14ac:dyDescent="0.25">
      <c r="B5" s="2"/>
      <c r="C5" s="3"/>
      <c r="D5" s="3"/>
      <c r="E5" s="3" t="s">
        <v>0</v>
      </c>
      <c r="F5" s="3"/>
      <c r="G5" s="3"/>
      <c r="H5" s="3"/>
      <c r="I5" s="18"/>
      <c r="J5" s="2"/>
      <c r="K5" s="3"/>
      <c r="L5" s="3"/>
      <c r="M5" s="3" t="s">
        <v>1</v>
      </c>
      <c r="N5" s="3"/>
      <c r="O5" s="3"/>
      <c r="P5" s="4"/>
      <c r="Q5" s="18"/>
      <c r="R5" s="2"/>
      <c r="S5" s="3"/>
      <c r="T5" s="3"/>
      <c r="U5" s="3" t="s">
        <v>2</v>
      </c>
      <c r="V5" s="3"/>
      <c r="W5" s="3"/>
      <c r="X5" s="4"/>
      <c r="Y5" s="18"/>
      <c r="Z5" s="2"/>
      <c r="AA5" s="3"/>
      <c r="AB5" s="3"/>
      <c r="AC5" s="3" t="s">
        <v>3</v>
      </c>
      <c r="AD5" s="3"/>
      <c r="AE5" s="3"/>
      <c r="AF5" s="4"/>
      <c r="AH5" s="2"/>
      <c r="AI5" s="3"/>
      <c r="AJ5" s="3"/>
      <c r="AK5" s="3" t="s">
        <v>9</v>
      </c>
      <c r="AL5" s="3"/>
      <c r="AM5" s="3"/>
      <c r="AN5" s="4"/>
      <c r="AO5" s="18"/>
      <c r="AP5" s="2"/>
      <c r="AQ5" s="3"/>
      <c r="AR5" s="3"/>
      <c r="AS5" s="3" t="s">
        <v>10</v>
      </c>
      <c r="AT5" s="3"/>
      <c r="AU5" s="3"/>
      <c r="AV5" s="4"/>
    </row>
    <row r="6" spans="2:48" s="5" customFormat="1" ht="14.1" customHeight="1" x14ac:dyDescent="0.25">
      <c r="B6" s="6" t="s">
        <v>4</v>
      </c>
      <c r="C6" s="7" t="s">
        <v>5</v>
      </c>
      <c r="D6" s="7" t="s">
        <v>6</v>
      </c>
      <c r="E6" s="7" t="s">
        <v>7</v>
      </c>
      <c r="F6" s="7" t="s">
        <v>6</v>
      </c>
      <c r="G6" s="7" t="s">
        <v>8</v>
      </c>
      <c r="H6" s="7" t="s">
        <v>4</v>
      </c>
      <c r="I6" s="9"/>
      <c r="J6" s="6" t="s">
        <v>4</v>
      </c>
      <c r="K6" s="7" t="s">
        <v>5</v>
      </c>
      <c r="L6" s="7" t="s">
        <v>6</v>
      </c>
      <c r="M6" s="7" t="s">
        <v>7</v>
      </c>
      <c r="N6" s="7" t="s">
        <v>6</v>
      </c>
      <c r="O6" s="7" t="s">
        <v>8</v>
      </c>
      <c r="P6" s="8" t="s">
        <v>4</v>
      </c>
      <c r="R6" s="6" t="s">
        <v>4</v>
      </c>
      <c r="S6" s="7" t="s">
        <v>5</v>
      </c>
      <c r="T6" s="7" t="s">
        <v>6</v>
      </c>
      <c r="U6" s="7" t="s">
        <v>7</v>
      </c>
      <c r="V6" s="7" t="s">
        <v>6</v>
      </c>
      <c r="W6" s="7" t="s">
        <v>8</v>
      </c>
      <c r="X6" s="8" t="s">
        <v>4</v>
      </c>
      <c r="Z6" s="6" t="s">
        <v>4</v>
      </c>
      <c r="AA6" s="7" t="s">
        <v>5</v>
      </c>
      <c r="AB6" s="7" t="s">
        <v>6</v>
      </c>
      <c r="AC6" s="7" t="s">
        <v>7</v>
      </c>
      <c r="AD6" s="7" t="s">
        <v>6</v>
      </c>
      <c r="AE6" s="7" t="s">
        <v>8</v>
      </c>
      <c r="AF6" s="8" t="s">
        <v>4</v>
      </c>
      <c r="AH6" s="6" t="s">
        <v>4</v>
      </c>
      <c r="AI6" s="7" t="s">
        <v>5</v>
      </c>
      <c r="AJ6" s="7" t="s">
        <v>6</v>
      </c>
      <c r="AK6" s="7" t="s">
        <v>7</v>
      </c>
      <c r="AL6" s="7" t="s">
        <v>6</v>
      </c>
      <c r="AM6" s="7" t="s">
        <v>8</v>
      </c>
      <c r="AN6" s="8" t="s">
        <v>4</v>
      </c>
      <c r="AP6" s="6" t="s">
        <v>4</v>
      </c>
      <c r="AQ6" s="7" t="s">
        <v>5</v>
      </c>
      <c r="AR6" s="7" t="s">
        <v>6</v>
      </c>
      <c r="AS6" s="7" t="s">
        <v>7</v>
      </c>
      <c r="AT6" s="7" t="s">
        <v>6</v>
      </c>
      <c r="AU6" s="7" t="s">
        <v>8</v>
      </c>
      <c r="AV6" s="8" t="s">
        <v>4</v>
      </c>
    </row>
    <row r="7" spans="2:48" s="5" customFormat="1" ht="14.1" customHeight="1" x14ac:dyDescent="0.25">
      <c r="B7" s="9" t="str">
        <f>IF(_FDW01=1,1,"")</f>
        <v/>
      </c>
      <c r="C7" s="5" t="str">
        <f>IF(_FDW01=2,1,IF(B7&lt;&gt;"",SUM(B7+1),""))</f>
        <v/>
      </c>
      <c r="D7" s="5" t="str">
        <f>IF(_FDW01=3,1,IF(C7&lt;&gt;"",SUM(C7+1),""))</f>
        <v/>
      </c>
      <c r="E7" s="5">
        <f>IF(_FDW01=4,1,IF(D7&lt;&gt;"",SUM(D7+1),""))</f>
        <v>1</v>
      </c>
      <c r="F7" s="5">
        <f>IF(_FDW01=5,1,IF(E7&lt;&gt;"",SUM(E7+1),""))</f>
        <v>2</v>
      </c>
      <c r="G7" s="5">
        <f>IF(_FDW01=6,1,IF(F7&lt;&gt;"",SUM(F7+1),""))</f>
        <v>3</v>
      </c>
      <c r="H7" s="5">
        <f>IF(_FDW01=7,1,IF(G7&lt;&gt;"",SUM(G7+1),""))</f>
        <v>4</v>
      </c>
      <c r="I7" s="9"/>
      <c r="J7" s="9" t="str">
        <f>IF(_FDW02=1,1,"")</f>
        <v/>
      </c>
      <c r="K7" s="5" t="str">
        <f>IF(_FDW02=2,1,IF(J7&lt;&gt;"",SUM(J7+1),""))</f>
        <v/>
      </c>
      <c r="L7" s="5" t="str">
        <f>IF(_FDW02=3,1,IF(K7&lt;&gt;"",SUM(K7+1),""))</f>
        <v/>
      </c>
      <c r="M7" s="5" t="str">
        <f>IF(_FDW02=4,1,IF(L7&lt;&gt;"",SUM(L7+1),""))</f>
        <v/>
      </c>
      <c r="N7" s="5" t="str">
        <f>IF(_FDW02=5,1,IF(M7&lt;&gt;"",SUM(M7+1),""))</f>
        <v/>
      </c>
      <c r="O7" s="5" t="str">
        <f>IF(_FDW02=6,1,IF(N7&lt;&gt;"",SUM(N7+1),""))</f>
        <v/>
      </c>
      <c r="P7" s="10">
        <f>IF(_FDW02=7,1,IF(O7&lt;&gt;"",SUM(O7+1),""))</f>
        <v>1</v>
      </c>
      <c r="R7" s="9" t="str">
        <f>IF(_FDW03=1,1,"")</f>
        <v/>
      </c>
      <c r="S7" s="5" t="str">
        <f>IF(_FDW03=2,1,IF(R7&lt;&gt;"",SUM(R7+1),""))</f>
        <v/>
      </c>
      <c r="T7" s="5" t="str">
        <f>IF(_FDW03=3,1,IF(S7&lt;&gt;"",SUM(S7+1),""))</f>
        <v/>
      </c>
      <c r="U7" s="5" t="str">
        <f>IF(_FDW03=4,1,IF(T7&lt;&gt;"",SUM(T7+1),""))</f>
        <v/>
      </c>
      <c r="V7" s="5" t="str">
        <f>IF(_FDW03=5,1,IF(U7&lt;&gt;"",SUM(U7+1),""))</f>
        <v/>
      </c>
      <c r="W7" s="5" t="str">
        <f>IF(_FDW03=6,1,IF(V7&lt;&gt;"",SUM(V7+1),""))</f>
        <v/>
      </c>
      <c r="X7" s="10">
        <f>IF(_FDW03=7,1,IF(W7&lt;&gt;"",SUM(W7+1),""))</f>
        <v>1</v>
      </c>
      <c r="Z7" s="9" t="str">
        <f>IF(_FDW04=1,1,"")</f>
        <v/>
      </c>
      <c r="AA7" s="5" t="str">
        <f>IF(_FDW04=2,1,IF(Z7&lt;&gt;"",SUM(Z7+1),""))</f>
        <v/>
      </c>
      <c r="AB7" s="5">
        <f>IF(_FDW04=3,1,IF(AA7&lt;&gt;"",SUM(AA7+1),""))</f>
        <v>1</v>
      </c>
      <c r="AC7" s="5">
        <f>IF(_FDW04=4,1,IF(AB7&lt;&gt;"",SUM(AB7+1),""))</f>
        <v>2</v>
      </c>
      <c r="AD7" s="5">
        <f>IF(_FDW04=5,1,IF(AC7&lt;&gt;"",SUM(AC7+1),""))</f>
        <v>3</v>
      </c>
      <c r="AE7" s="5">
        <f>IF(_FDW04=6,1,IF(AD7&lt;&gt;"",SUM(AD7+1),""))</f>
        <v>4</v>
      </c>
      <c r="AF7" s="10">
        <f>IF(_FDW04=7,1,IF(AE7&lt;&gt;"",SUM(AE7+1),""))</f>
        <v>5</v>
      </c>
      <c r="AH7" s="9" t="str">
        <f>IF(_FDW05=1,1,"")</f>
        <v/>
      </c>
      <c r="AI7" s="5" t="str">
        <f>IF(_FDW05=2,1,IF(AH7&lt;&gt;"",SUM(AH7+1),""))</f>
        <v/>
      </c>
      <c r="AJ7" s="5" t="str">
        <f>IF(_FDW05=3,1,IF(AI7&lt;&gt;"",SUM(AI7+1),""))</f>
        <v/>
      </c>
      <c r="AK7" s="5" t="str">
        <f>IF(_FDW05=4,1,IF(AJ7&lt;&gt;"",SUM(AJ7+1),""))</f>
        <v/>
      </c>
      <c r="AL7" s="5">
        <f>IF(_FDW05=5,1,IF(AK7&lt;&gt;"",SUM(AK7+1),""))</f>
        <v>1</v>
      </c>
      <c r="AM7" s="5">
        <f>IF(_FDW05=6,1,IF(AL7&lt;&gt;"",SUM(AL7+1),""))</f>
        <v>2</v>
      </c>
      <c r="AN7" s="10">
        <f>IF(_FDW05=7,1,IF(AM7&lt;&gt;"",SUM(AM7+1),""))</f>
        <v>3</v>
      </c>
      <c r="AP7" s="9">
        <f>IF(_FDW06=1,1,"")</f>
        <v>1</v>
      </c>
      <c r="AQ7" s="5">
        <f>IF(_FDW06=2,1,IF(AP7&lt;&gt;"",SUM(AP7+1),""))</f>
        <v>2</v>
      </c>
      <c r="AR7" s="5">
        <f>IF(_FDW06=3,1,IF(AQ7&lt;&gt;"",SUM(AQ7+1),""))</f>
        <v>3</v>
      </c>
      <c r="AS7" s="5">
        <f>IF(_FDW06=4,1,IF(AR7&lt;&gt;"",SUM(AR7+1),""))</f>
        <v>4</v>
      </c>
      <c r="AT7" s="5">
        <f>IF(_FDW06=5,1,IF(AS7&lt;&gt;"",SUM(AS7+1),""))</f>
        <v>5</v>
      </c>
      <c r="AU7" s="5">
        <f>IF(_FDW06=6,1,IF(AT7&lt;&gt;"",SUM(AT7+1),""))</f>
        <v>6</v>
      </c>
      <c r="AV7" s="10">
        <f>IF(_FDW06=7,1,IF(AU7&lt;&gt;"",SUM(AU7+1),""))</f>
        <v>7</v>
      </c>
    </row>
    <row r="8" spans="2:48" s="11" customFormat="1" ht="9" customHeight="1" x14ac:dyDescent="0.25">
      <c r="B8" s="21" t="str">
        <f>IF(_FDW01=1,1,"")</f>
        <v/>
      </c>
      <c r="C8" s="11" t="str">
        <f>IF(_FDW01=2,1,IF(B8&lt;&gt;"",SUM(B8+1),""))</f>
        <v/>
      </c>
      <c r="D8" s="11" t="str">
        <f>IF(_FDW01=3,1,IF(C8&lt;&gt;"",SUM(C8+1),""))</f>
        <v/>
      </c>
      <c r="E8" s="11">
        <f>IF(_FDW01=4,1,IF(D8&lt;&gt;"",SUM(D8+1),""))</f>
        <v>1</v>
      </c>
      <c r="F8" s="11">
        <f>IF(_FDW01=5,1,IF(E8&lt;&gt;"",SUM(E8+1),""))</f>
        <v>2</v>
      </c>
      <c r="G8" s="11">
        <f>IF(_FDW01=6,1,IF(F8&lt;&gt;"",SUM(F8+1),""))</f>
        <v>3</v>
      </c>
      <c r="H8" s="11">
        <f>IF(_FDW01=7,1,IF(G8&lt;&gt;"",SUM(G8+1),""))</f>
        <v>4</v>
      </c>
      <c r="I8" s="21"/>
      <c r="J8" s="21" t="str">
        <f>IF(_FDW02=1,FJUL02,"")</f>
        <v/>
      </c>
      <c r="K8" s="11" t="str">
        <f>IF(_FDW02=2,FJUL02,IF(J8&lt;&gt;"",SUM(J8+1),""))</f>
        <v/>
      </c>
      <c r="L8" s="11" t="str">
        <f>IF(_FDW02=3,FJUL02,IF(K8&lt;&gt;"",SUM(K8+1),""))</f>
        <v/>
      </c>
      <c r="M8" s="11" t="str">
        <f>IF(_FDW02=4,FJUL02,IF(L8&lt;&gt;"",SUM(L8+1),""))</f>
        <v/>
      </c>
      <c r="N8" s="11" t="str">
        <f>IF(_FDW02=5,FJUL02,IF(M8&lt;&gt;"",SUM(M8+1),""))</f>
        <v/>
      </c>
      <c r="O8" s="11" t="str">
        <f>IF(_FDW02=6,FJUL02,IF(N8&lt;&gt;"",SUM(N8+1),""))</f>
        <v/>
      </c>
      <c r="P8" s="22">
        <f>IF(_FDW02=7,FJUL02,IF(O8&lt;&gt;"",SUM(O8+1),""))</f>
        <v>32</v>
      </c>
      <c r="R8" s="21" t="str">
        <f>IF(_FDW03=1,FJUL03,"")</f>
        <v/>
      </c>
      <c r="S8" s="11" t="str">
        <f>IF(_FDW03=2,FJUL03,IF(R8&lt;&gt;"",SUM(R8+1),""))</f>
        <v/>
      </c>
      <c r="T8" s="11" t="str">
        <f>IF(_FDW03=3,FJUL03,IF(S8&lt;&gt;"",SUM(S8+1),""))</f>
        <v/>
      </c>
      <c r="U8" s="11" t="str">
        <f>IF(_FDW03=4,FJUL03,IF(T8&lt;&gt;"",SUM(T8+1),""))</f>
        <v/>
      </c>
      <c r="V8" s="11" t="str">
        <f>IF(_FDW03=5,FJUL03,IF(U8&lt;&gt;"",SUM(U8+1),""))</f>
        <v/>
      </c>
      <c r="W8" s="11" t="str">
        <f>IF(_FDW03=6,FJUL03,IF(V8&lt;&gt;"",SUM(V8+1),""))</f>
        <v/>
      </c>
      <c r="X8" s="22">
        <f>IF(_FDW03=7,FJUL03,IF(W8&lt;&gt;"",SUM(W8+1),""))</f>
        <v>60</v>
      </c>
      <c r="Z8" s="21" t="str">
        <f>IF(_FDW04=1,FJUL04,"")</f>
        <v/>
      </c>
      <c r="AA8" s="11" t="str">
        <f>IF(_FDW04=2,FJUL04,IF(Z8&lt;&gt;"",SUM(Z8+1),""))</f>
        <v/>
      </c>
      <c r="AB8" s="11">
        <f>IF(_FDW04=3,FJUL04,IF(AA8&lt;&gt;"",SUM(AA8+1),""))</f>
        <v>91</v>
      </c>
      <c r="AC8" s="11">
        <f>IF(_FDW04=4,FJUL04,IF(AB8&lt;&gt;"",SUM(AB8+1),""))</f>
        <v>92</v>
      </c>
      <c r="AD8" s="11">
        <f>IF(_FDW04=5,FJUL04,IF(AC8&lt;&gt;"",SUM(AC8+1),""))</f>
        <v>93</v>
      </c>
      <c r="AE8" s="11">
        <f>IF(_FDW04=6,FJUL04,IF(AD8&lt;&gt;"",SUM(AD8+1),""))</f>
        <v>94</v>
      </c>
      <c r="AF8" s="22">
        <f>IF(_FDW04=7,FJUL04,IF(AE8&lt;&gt;"",SUM(AE8+1),""))</f>
        <v>95</v>
      </c>
      <c r="AH8" s="21" t="str">
        <f>IF(_FDW05=1,FJUL05,"")</f>
        <v/>
      </c>
      <c r="AI8" s="11" t="str">
        <f>IF(_FDW05=2,FJUL05,IF(AH8&lt;&gt;"",SUM(AH8+1),""))</f>
        <v/>
      </c>
      <c r="AJ8" s="11" t="str">
        <f>IF(_FDW05=3,FJUL05,IF(AI8&lt;&gt;"",SUM(AI8+1),""))</f>
        <v/>
      </c>
      <c r="AK8" s="11" t="str">
        <f>IF(_FDW05=4,FJUL05,IF(AJ8&lt;&gt;"",SUM(AJ8+1),""))</f>
        <v/>
      </c>
      <c r="AL8" s="11">
        <f>IF(_FDW05=5,FJUL05,IF(AK8&lt;&gt;"",SUM(AK8+1),""))</f>
        <v>121</v>
      </c>
      <c r="AM8" s="11">
        <f>IF(_FDW05=6,FJUL05,IF(AL8&lt;&gt;"",SUM(AL8+1),""))</f>
        <v>122</v>
      </c>
      <c r="AN8" s="22">
        <f>IF(_FDW05=7,FJUL05,IF(AM8&lt;&gt;"",SUM(AM8+1),""))</f>
        <v>123</v>
      </c>
      <c r="AP8" s="21">
        <f>IF(_FDW06=1,FJUL06,"")</f>
        <v>152</v>
      </c>
      <c r="AQ8" s="11">
        <f>IF(_FDW06=2,FJUL06,IF(AP8&lt;&gt;"",SUM(AP8+1),""))</f>
        <v>153</v>
      </c>
      <c r="AR8" s="11">
        <f>IF(_FDW06=3,FJUL06,IF(AQ8&lt;&gt;"",SUM(AQ8+1),""))</f>
        <v>154</v>
      </c>
      <c r="AS8" s="11">
        <f>IF(_FDW06=4,FJUL06,IF(AR8&lt;&gt;"",SUM(AR8+1),""))</f>
        <v>155</v>
      </c>
      <c r="AT8" s="11">
        <f>IF(_FDW06=5,FJUL06,IF(AS8&lt;&gt;"",SUM(AS8+1),""))</f>
        <v>156</v>
      </c>
      <c r="AU8" s="11">
        <f>IF(_FDW06=6,FJUL06,IF(AT8&lt;&gt;"",SUM(AT8+1),""))</f>
        <v>157</v>
      </c>
      <c r="AV8" s="22">
        <f>IF(_FDW06=7,FJUL06,IF(AU8&lt;&gt;"",SUM(AU8+1),""))</f>
        <v>158</v>
      </c>
    </row>
    <row r="9" spans="2:48" s="5" customFormat="1" ht="14.1" customHeight="1" x14ac:dyDescent="0.25">
      <c r="B9" s="9">
        <f t="shared" ref="B9:B16" si="0">SUM(H7+1)</f>
        <v>5</v>
      </c>
      <c r="C9" s="5">
        <f t="shared" ref="C9:H14" si="1">SUM(B9+1)</f>
        <v>6</v>
      </c>
      <c r="D9" s="5">
        <f t="shared" si="1"/>
        <v>7</v>
      </c>
      <c r="E9" s="5">
        <f t="shared" si="1"/>
        <v>8</v>
      </c>
      <c r="F9" s="5">
        <f t="shared" si="1"/>
        <v>9</v>
      </c>
      <c r="G9" s="5">
        <f t="shared" si="1"/>
        <v>10</v>
      </c>
      <c r="H9" s="5">
        <f t="shared" si="1"/>
        <v>11</v>
      </c>
      <c r="I9" s="9"/>
      <c r="J9" s="9">
        <f t="shared" ref="J9:J14" si="2">SUM(P7+1)</f>
        <v>2</v>
      </c>
      <c r="K9" s="5">
        <f t="shared" ref="K9:P14" si="3">SUM(J9+1)</f>
        <v>3</v>
      </c>
      <c r="L9" s="5">
        <f t="shared" si="3"/>
        <v>4</v>
      </c>
      <c r="M9" s="5">
        <f t="shared" si="3"/>
        <v>5</v>
      </c>
      <c r="N9" s="5">
        <f t="shared" si="3"/>
        <v>6</v>
      </c>
      <c r="O9" s="5">
        <f t="shared" si="3"/>
        <v>7</v>
      </c>
      <c r="P9" s="10">
        <f t="shared" si="3"/>
        <v>8</v>
      </c>
      <c r="R9" s="9">
        <f t="shared" ref="R9:R16" si="4">SUM(X7+1)</f>
        <v>2</v>
      </c>
      <c r="S9" s="5">
        <f t="shared" ref="S9:X14" si="5">SUM(R9+1)</f>
        <v>3</v>
      </c>
      <c r="T9" s="5">
        <f t="shared" si="5"/>
        <v>4</v>
      </c>
      <c r="U9" s="5">
        <f t="shared" si="5"/>
        <v>5</v>
      </c>
      <c r="V9" s="5">
        <f t="shared" si="5"/>
        <v>6</v>
      </c>
      <c r="W9" s="5">
        <f t="shared" si="5"/>
        <v>7</v>
      </c>
      <c r="X9" s="10">
        <f t="shared" si="5"/>
        <v>8</v>
      </c>
      <c r="Z9" s="9">
        <f t="shared" ref="Z9:Z16" si="6">SUM(AF7+1)</f>
        <v>6</v>
      </c>
      <c r="AA9" s="5">
        <f t="shared" ref="AA9:AF14" si="7">SUM(Z9+1)</f>
        <v>7</v>
      </c>
      <c r="AB9" s="5">
        <f t="shared" si="7"/>
        <v>8</v>
      </c>
      <c r="AC9" s="5">
        <f t="shared" si="7"/>
        <v>9</v>
      </c>
      <c r="AD9" s="5">
        <f t="shared" si="7"/>
        <v>10</v>
      </c>
      <c r="AE9" s="5">
        <f t="shared" si="7"/>
        <v>11</v>
      </c>
      <c r="AF9" s="10">
        <f t="shared" si="7"/>
        <v>12</v>
      </c>
      <c r="AH9" s="9">
        <f t="shared" ref="AH9:AH16" si="8">SUM(AN7+1)</f>
        <v>4</v>
      </c>
      <c r="AI9" s="5">
        <f t="shared" ref="AI9:AI14" si="9">SUM(AH9+1)</f>
        <v>5</v>
      </c>
      <c r="AJ9" s="5">
        <f t="shared" ref="AJ9:AJ14" si="10">SUM(AI9+1)</f>
        <v>6</v>
      </c>
      <c r="AK9" s="5">
        <f t="shared" ref="AK9:AK14" si="11">SUM(AJ9+1)</f>
        <v>7</v>
      </c>
      <c r="AL9" s="5">
        <f t="shared" ref="AL9:AL14" si="12">SUM(AK9+1)</f>
        <v>8</v>
      </c>
      <c r="AM9" s="5">
        <f t="shared" ref="AM9:AM14" si="13">SUM(AL9+1)</f>
        <v>9</v>
      </c>
      <c r="AN9" s="10">
        <f t="shared" ref="AN9:AN14" si="14">SUM(AM9+1)</f>
        <v>10</v>
      </c>
      <c r="AP9" s="9">
        <f t="shared" ref="AP9:AP16" si="15">SUM(AV7+1)</f>
        <v>8</v>
      </c>
      <c r="AQ9" s="5">
        <f t="shared" ref="AQ9:AQ14" si="16">SUM(AP9+1)</f>
        <v>9</v>
      </c>
      <c r="AR9" s="5">
        <f t="shared" ref="AR9:AR14" si="17">SUM(AQ9+1)</f>
        <v>10</v>
      </c>
      <c r="AS9" s="5">
        <f t="shared" ref="AS9:AS14" si="18">SUM(AR9+1)</f>
        <v>11</v>
      </c>
      <c r="AT9" s="5">
        <f t="shared" ref="AT9:AT14" si="19">SUM(AS9+1)</f>
        <v>12</v>
      </c>
      <c r="AU9" s="5">
        <f t="shared" ref="AU9:AU14" si="20">SUM(AT9+1)</f>
        <v>13</v>
      </c>
      <c r="AV9" s="10">
        <f t="shared" ref="AV9:AV14" si="21">SUM(AU9+1)</f>
        <v>14</v>
      </c>
    </row>
    <row r="10" spans="2:48" s="11" customFormat="1" ht="9" customHeight="1" x14ac:dyDescent="0.25">
      <c r="B10" s="21">
        <f t="shared" si="0"/>
        <v>5</v>
      </c>
      <c r="C10" s="11">
        <f t="shared" si="1"/>
        <v>6</v>
      </c>
      <c r="D10" s="11">
        <f t="shared" si="1"/>
        <v>7</v>
      </c>
      <c r="E10" s="11">
        <f t="shared" si="1"/>
        <v>8</v>
      </c>
      <c r="F10" s="11">
        <f t="shared" si="1"/>
        <v>9</v>
      </c>
      <c r="G10" s="11">
        <f t="shared" si="1"/>
        <v>10</v>
      </c>
      <c r="H10" s="11">
        <f t="shared" si="1"/>
        <v>11</v>
      </c>
      <c r="I10" s="21"/>
      <c r="J10" s="21">
        <f t="shared" si="2"/>
        <v>33</v>
      </c>
      <c r="K10" s="11">
        <f t="shared" si="3"/>
        <v>34</v>
      </c>
      <c r="L10" s="11">
        <f t="shared" si="3"/>
        <v>35</v>
      </c>
      <c r="M10" s="11">
        <f t="shared" si="3"/>
        <v>36</v>
      </c>
      <c r="N10" s="11">
        <f t="shared" si="3"/>
        <v>37</v>
      </c>
      <c r="O10" s="11">
        <f t="shared" si="3"/>
        <v>38</v>
      </c>
      <c r="P10" s="22">
        <f t="shared" si="3"/>
        <v>39</v>
      </c>
      <c r="R10" s="21">
        <f t="shared" si="4"/>
        <v>61</v>
      </c>
      <c r="S10" s="11">
        <f t="shared" si="5"/>
        <v>62</v>
      </c>
      <c r="T10" s="11">
        <f t="shared" si="5"/>
        <v>63</v>
      </c>
      <c r="U10" s="11">
        <f t="shared" si="5"/>
        <v>64</v>
      </c>
      <c r="V10" s="11">
        <f t="shared" si="5"/>
        <v>65</v>
      </c>
      <c r="W10" s="11">
        <f t="shared" si="5"/>
        <v>66</v>
      </c>
      <c r="X10" s="22">
        <f t="shared" si="5"/>
        <v>67</v>
      </c>
      <c r="Z10" s="21">
        <f t="shared" si="6"/>
        <v>96</v>
      </c>
      <c r="AA10" s="11">
        <f t="shared" si="7"/>
        <v>97</v>
      </c>
      <c r="AB10" s="11">
        <f t="shared" si="7"/>
        <v>98</v>
      </c>
      <c r="AC10" s="11">
        <f t="shared" si="7"/>
        <v>99</v>
      </c>
      <c r="AD10" s="11">
        <f t="shared" si="7"/>
        <v>100</v>
      </c>
      <c r="AE10" s="11">
        <f t="shared" si="7"/>
        <v>101</v>
      </c>
      <c r="AF10" s="22">
        <f t="shared" si="7"/>
        <v>102</v>
      </c>
      <c r="AH10" s="21">
        <f t="shared" si="8"/>
        <v>124</v>
      </c>
      <c r="AI10" s="11">
        <f t="shared" si="9"/>
        <v>125</v>
      </c>
      <c r="AJ10" s="11">
        <f t="shared" si="10"/>
        <v>126</v>
      </c>
      <c r="AK10" s="11">
        <f t="shared" si="11"/>
        <v>127</v>
      </c>
      <c r="AL10" s="11">
        <f t="shared" si="12"/>
        <v>128</v>
      </c>
      <c r="AM10" s="11">
        <f t="shared" si="13"/>
        <v>129</v>
      </c>
      <c r="AN10" s="22">
        <f t="shared" si="14"/>
        <v>130</v>
      </c>
      <c r="AP10" s="21">
        <f t="shared" si="15"/>
        <v>159</v>
      </c>
      <c r="AQ10" s="11">
        <f t="shared" si="16"/>
        <v>160</v>
      </c>
      <c r="AR10" s="11">
        <f t="shared" si="17"/>
        <v>161</v>
      </c>
      <c r="AS10" s="11">
        <f t="shared" si="18"/>
        <v>162</v>
      </c>
      <c r="AT10" s="11">
        <f t="shared" si="19"/>
        <v>163</v>
      </c>
      <c r="AU10" s="11">
        <f t="shared" si="20"/>
        <v>164</v>
      </c>
      <c r="AV10" s="22">
        <f t="shared" si="21"/>
        <v>165</v>
      </c>
    </row>
    <row r="11" spans="2:48" s="5" customFormat="1" ht="14.1" customHeight="1" x14ac:dyDescent="0.25">
      <c r="B11" s="9">
        <f t="shared" si="0"/>
        <v>12</v>
      </c>
      <c r="C11" s="5">
        <f t="shared" si="1"/>
        <v>13</v>
      </c>
      <c r="D11" s="5">
        <f t="shared" si="1"/>
        <v>14</v>
      </c>
      <c r="E11" s="5">
        <f t="shared" si="1"/>
        <v>15</v>
      </c>
      <c r="F11" s="5">
        <f t="shared" si="1"/>
        <v>16</v>
      </c>
      <c r="G11" s="5">
        <f t="shared" si="1"/>
        <v>17</v>
      </c>
      <c r="H11" s="5">
        <f t="shared" si="1"/>
        <v>18</v>
      </c>
      <c r="I11" s="9"/>
      <c r="J11" s="9">
        <f t="shared" si="2"/>
        <v>9</v>
      </c>
      <c r="K11" s="23">
        <f t="shared" si="3"/>
        <v>10</v>
      </c>
      <c r="L11" s="5">
        <f t="shared" si="3"/>
        <v>11</v>
      </c>
      <c r="M11" s="5">
        <f t="shared" si="3"/>
        <v>12</v>
      </c>
      <c r="N11" s="5">
        <f t="shared" si="3"/>
        <v>13</v>
      </c>
      <c r="O11" s="5">
        <f t="shared" si="3"/>
        <v>14</v>
      </c>
      <c r="P11" s="10">
        <f t="shared" si="3"/>
        <v>15</v>
      </c>
      <c r="R11" s="9">
        <f t="shared" si="4"/>
        <v>9</v>
      </c>
      <c r="S11" s="5">
        <f t="shared" si="5"/>
        <v>10</v>
      </c>
      <c r="T11" s="5">
        <f t="shared" si="5"/>
        <v>11</v>
      </c>
      <c r="U11" s="5">
        <f t="shared" si="5"/>
        <v>12</v>
      </c>
      <c r="V11" s="5">
        <f t="shared" si="5"/>
        <v>13</v>
      </c>
      <c r="W11" s="5">
        <f t="shared" si="5"/>
        <v>14</v>
      </c>
      <c r="X11" s="10">
        <f t="shared" si="5"/>
        <v>15</v>
      </c>
      <c r="Z11" s="9">
        <f t="shared" si="6"/>
        <v>13</v>
      </c>
      <c r="AA11" s="5">
        <f t="shared" si="7"/>
        <v>14</v>
      </c>
      <c r="AB11" s="5">
        <f t="shared" si="7"/>
        <v>15</v>
      </c>
      <c r="AC11" s="5">
        <f t="shared" si="7"/>
        <v>16</v>
      </c>
      <c r="AD11" s="5">
        <f t="shared" si="7"/>
        <v>17</v>
      </c>
      <c r="AE11" s="5">
        <f t="shared" si="7"/>
        <v>18</v>
      </c>
      <c r="AF11" s="10">
        <f t="shared" si="7"/>
        <v>19</v>
      </c>
      <c r="AH11" s="9">
        <f t="shared" si="8"/>
        <v>11</v>
      </c>
      <c r="AI11" s="5">
        <f t="shared" si="9"/>
        <v>12</v>
      </c>
      <c r="AJ11" s="5">
        <f t="shared" si="10"/>
        <v>13</v>
      </c>
      <c r="AK11" s="5">
        <f t="shared" si="11"/>
        <v>14</v>
      </c>
      <c r="AL11" s="5">
        <f t="shared" si="12"/>
        <v>15</v>
      </c>
      <c r="AM11" s="5">
        <f t="shared" si="13"/>
        <v>16</v>
      </c>
      <c r="AN11" s="10">
        <f t="shared" si="14"/>
        <v>17</v>
      </c>
      <c r="AP11" s="9">
        <f t="shared" si="15"/>
        <v>15</v>
      </c>
      <c r="AQ11" s="5">
        <f t="shared" si="16"/>
        <v>16</v>
      </c>
      <c r="AR11" s="5">
        <f t="shared" si="17"/>
        <v>17</v>
      </c>
      <c r="AS11" s="5">
        <f t="shared" si="18"/>
        <v>18</v>
      </c>
      <c r="AT11" s="5">
        <f t="shared" si="19"/>
        <v>19</v>
      </c>
      <c r="AU11" s="5">
        <f t="shared" si="20"/>
        <v>20</v>
      </c>
      <c r="AV11" s="10">
        <f t="shared" si="21"/>
        <v>21</v>
      </c>
    </row>
    <row r="12" spans="2:48" s="11" customFormat="1" ht="9" customHeight="1" x14ac:dyDescent="0.25">
      <c r="B12" s="21">
        <f t="shared" si="0"/>
        <v>12</v>
      </c>
      <c r="C12" s="11">
        <f t="shared" si="1"/>
        <v>13</v>
      </c>
      <c r="D12" s="11">
        <f t="shared" si="1"/>
        <v>14</v>
      </c>
      <c r="E12" s="11">
        <f t="shared" si="1"/>
        <v>15</v>
      </c>
      <c r="F12" s="11">
        <f t="shared" si="1"/>
        <v>16</v>
      </c>
      <c r="G12" s="11">
        <f t="shared" si="1"/>
        <v>17</v>
      </c>
      <c r="H12" s="11">
        <f t="shared" si="1"/>
        <v>18</v>
      </c>
      <c r="I12" s="21"/>
      <c r="J12" s="21">
        <f t="shared" si="2"/>
        <v>40</v>
      </c>
      <c r="K12" s="24">
        <f t="shared" si="3"/>
        <v>41</v>
      </c>
      <c r="L12" s="11">
        <f t="shared" si="3"/>
        <v>42</v>
      </c>
      <c r="M12" s="11">
        <f t="shared" si="3"/>
        <v>43</v>
      </c>
      <c r="N12" s="11">
        <f t="shared" si="3"/>
        <v>44</v>
      </c>
      <c r="O12" s="11">
        <f t="shared" si="3"/>
        <v>45</v>
      </c>
      <c r="P12" s="22">
        <f t="shared" si="3"/>
        <v>46</v>
      </c>
      <c r="R12" s="21">
        <f t="shared" si="4"/>
        <v>68</v>
      </c>
      <c r="S12" s="11">
        <f t="shared" si="5"/>
        <v>69</v>
      </c>
      <c r="T12" s="11">
        <f t="shared" si="5"/>
        <v>70</v>
      </c>
      <c r="U12" s="11">
        <f t="shared" si="5"/>
        <v>71</v>
      </c>
      <c r="V12" s="11">
        <f t="shared" si="5"/>
        <v>72</v>
      </c>
      <c r="W12" s="11">
        <f t="shared" si="5"/>
        <v>73</v>
      </c>
      <c r="X12" s="22">
        <f t="shared" si="5"/>
        <v>74</v>
      </c>
      <c r="Z12" s="21">
        <f t="shared" si="6"/>
        <v>103</v>
      </c>
      <c r="AA12" s="11">
        <f t="shared" si="7"/>
        <v>104</v>
      </c>
      <c r="AB12" s="11">
        <f t="shared" si="7"/>
        <v>105</v>
      </c>
      <c r="AC12" s="11">
        <f t="shared" si="7"/>
        <v>106</v>
      </c>
      <c r="AD12" s="11">
        <f t="shared" si="7"/>
        <v>107</v>
      </c>
      <c r="AE12" s="11">
        <f t="shared" si="7"/>
        <v>108</v>
      </c>
      <c r="AF12" s="22">
        <f t="shared" si="7"/>
        <v>109</v>
      </c>
      <c r="AH12" s="21">
        <f t="shared" si="8"/>
        <v>131</v>
      </c>
      <c r="AI12" s="11">
        <f t="shared" si="9"/>
        <v>132</v>
      </c>
      <c r="AJ12" s="11">
        <f t="shared" si="10"/>
        <v>133</v>
      </c>
      <c r="AK12" s="11">
        <f t="shared" si="11"/>
        <v>134</v>
      </c>
      <c r="AL12" s="11">
        <f t="shared" si="12"/>
        <v>135</v>
      </c>
      <c r="AM12" s="11">
        <f t="shared" si="13"/>
        <v>136</v>
      </c>
      <c r="AN12" s="22">
        <f t="shared" si="14"/>
        <v>137</v>
      </c>
      <c r="AP12" s="21">
        <f t="shared" si="15"/>
        <v>166</v>
      </c>
      <c r="AQ12" s="11">
        <f t="shared" si="16"/>
        <v>167</v>
      </c>
      <c r="AR12" s="11">
        <f t="shared" si="17"/>
        <v>168</v>
      </c>
      <c r="AS12" s="11">
        <f t="shared" si="18"/>
        <v>169</v>
      </c>
      <c r="AT12" s="11">
        <f t="shared" si="19"/>
        <v>170</v>
      </c>
      <c r="AU12" s="11">
        <f t="shared" si="20"/>
        <v>171</v>
      </c>
      <c r="AV12" s="22">
        <f t="shared" si="21"/>
        <v>172</v>
      </c>
    </row>
    <row r="13" spans="2:48" s="5" customFormat="1" ht="14.1" customHeight="1" x14ac:dyDescent="0.25">
      <c r="B13" s="9">
        <f t="shared" si="0"/>
        <v>19</v>
      </c>
      <c r="C13" s="23">
        <f t="shared" si="1"/>
        <v>20</v>
      </c>
      <c r="D13" s="5">
        <f t="shared" si="1"/>
        <v>21</v>
      </c>
      <c r="E13" s="5">
        <f t="shared" si="1"/>
        <v>22</v>
      </c>
      <c r="F13" s="5">
        <f t="shared" si="1"/>
        <v>23</v>
      </c>
      <c r="G13" s="5">
        <f t="shared" si="1"/>
        <v>24</v>
      </c>
      <c r="H13" s="5">
        <f t="shared" si="1"/>
        <v>25</v>
      </c>
      <c r="I13" s="9"/>
      <c r="J13" s="9">
        <f t="shared" si="2"/>
        <v>16</v>
      </c>
      <c r="K13" s="5">
        <f t="shared" si="3"/>
        <v>17</v>
      </c>
      <c r="L13" s="5">
        <f t="shared" si="3"/>
        <v>18</v>
      </c>
      <c r="M13" s="5">
        <f t="shared" si="3"/>
        <v>19</v>
      </c>
      <c r="N13" s="5">
        <f t="shared" si="3"/>
        <v>20</v>
      </c>
      <c r="O13" s="5">
        <f t="shared" si="3"/>
        <v>21</v>
      </c>
      <c r="P13" s="10">
        <f t="shared" si="3"/>
        <v>22</v>
      </c>
      <c r="R13" s="9">
        <f t="shared" si="4"/>
        <v>16</v>
      </c>
      <c r="S13" s="5">
        <f t="shared" si="5"/>
        <v>17</v>
      </c>
      <c r="T13" s="5">
        <f t="shared" si="5"/>
        <v>18</v>
      </c>
      <c r="U13" s="5">
        <f t="shared" si="5"/>
        <v>19</v>
      </c>
      <c r="V13" s="5">
        <f t="shared" si="5"/>
        <v>20</v>
      </c>
      <c r="W13" s="23">
        <f t="shared" si="5"/>
        <v>21</v>
      </c>
      <c r="X13" s="10">
        <f t="shared" si="5"/>
        <v>22</v>
      </c>
      <c r="Z13" s="9">
        <f t="shared" si="6"/>
        <v>20</v>
      </c>
      <c r="AA13" s="5">
        <f t="shared" si="7"/>
        <v>21</v>
      </c>
      <c r="AB13" s="5">
        <f t="shared" si="7"/>
        <v>22</v>
      </c>
      <c r="AC13" s="5">
        <f t="shared" si="7"/>
        <v>23</v>
      </c>
      <c r="AD13" s="5">
        <f t="shared" si="7"/>
        <v>24</v>
      </c>
      <c r="AE13" s="5">
        <f t="shared" si="7"/>
        <v>25</v>
      </c>
      <c r="AF13" s="10">
        <f t="shared" si="7"/>
        <v>26</v>
      </c>
      <c r="AH13" s="9">
        <f t="shared" si="8"/>
        <v>18</v>
      </c>
      <c r="AI13" s="5">
        <f t="shared" si="9"/>
        <v>19</v>
      </c>
      <c r="AJ13" s="5">
        <f t="shared" si="10"/>
        <v>20</v>
      </c>
      <c r="AK13" s="5">
        <f t="shared" si="11"/>
        <v>21</v>
      </c>
      <c r="AL13" s="5">
        <f t="shared" si="12"/>
        <v>22</v>
      </c>
      <c r="AM13" s="5">
        <f t="shared" si="13"/>
        <v>23</v>
      </c>
      <c r="AN13" s="10">
        <f t="shared" si="14"/>
        <v>24</v>
      </c>
      <c r="AP13" s="9">
        <f t="shared" si="15"/>
        <v>22</v>
      </c>
      <c r="AQ13" s="5">
        <f t="shared" si="16"/>
        <v>23</v>
      </c>
      <c r="AR13" s="5">
        <f t="shared" si="17"/>
        <v>24</v>
      </c>
      <c r="AS13" s="5">
        <f t="shared" si="18"/>
        <v>25</v>
      </c>
      <c r="AT13" s="5">
        <f t="shared" si="19"/>
        <v>26</v>
      </c>
      <c r="AU13" s="5">
        <f t="shared" si="20"/>
        <v>27</v>
      </c>
      <c r="AV13" s="10">
        <f t="shared" si="21"/>
        <v>28</v>
      </c>
    </row>
    <row r="14" spans="2:48" s="11" customFormat="1" ht="9" customHeight="1" x14ac:dyDescent="0.25">
      <c r="B14" s="21">
        <f t="shared" si="0"/>
        <v>19</v>
      </c>
      <c r="C14" s="24">
        <f t="shared" si="1"/>
        <v>20</v>
      </c>
      <c r="D14" s="11">
        <f t="shared" si="1"/>
        <v>21</v>
      </c>
      <c r="E14" s="11">
        <f t="shared" si="1"/>
        <v>22</v>
      </c>
      <c r="F14" s="11">
        <f t="shared" si="1"/>
        <v>23</v>
      </c>
      <c r="G14" s="11">
        <f t="shared" si="1"/>
        <v>24</v>
      </c>
      <c r="H14" s="11">
        <f t="shared" si="1"/>
        <v>25</v>
      </c>
      <c r="I14" s="21"/>
      <c r="J14" s="21">
        <f t="shared" si="2"/>
        <v>47</v>
      </c>
      <c r="K14" s="11">
        <f t="shared" si="3"/>
        <v>48</v>
      </c>
      <c r="L14" s="11">
        <f t="shared" si="3"/>
        <v>49</v>
      </c>
      <c r="M14" s="11">
        <f t="shared" si="3"/>
        <v>50</v>
      </c>
      <c r="N14" s="11">
        <f t="shared" si="3"/>
        <v>51</v>
      </c>
      <c r="O14" s="11">
        <f t="shared" si="3"/>
        <v>52</v>
      </c>
      <c r="P14" s="22">
        <f t="shared" si="3"/>
        <v>53</v>
      </c>
      <c r="R14" s="21">
        <f t="shared" si="4"/>
        <v>75</v>
      </c>
      <c r="S14" s="11">
        <f t="shared" si="5"/>
        <v>76</v>
      </c>
      <c r="T14" s="11">
        <f t="shared" si="5"/>
        <v>77</v>
      </c>
      <c r="U14" s="11">
        <f t="shared" si="5"/>
        <v>78</v>
      </c>
      <c r="V14" s="11">
        <f t="shared" si="5"/>
        <v>79</v>
      </c>
      <c r="W14" s="24">
        <f t="shared" si="5"/>
        <v>80</v>
      </c>
      <c r="X14" s="22">
        <f t="shared" si="5"/>
        <v>81</v>
      </c>
      <c r="Z14" s="21">
        <f t="shared" si="6"/>
        <v>110</v>
      </c>
      <c r="AA14" s="11">
        <f t="shared" si="7"/>
        <v>111</v>
      </c>
      <c r="AB14" s="11">
        <f t="shared" si="7"/>
        <v>112</v>
      </c>
      <c r="AC14" s="11">
        <f t="shared" si="7"/>
        <v>113</v>
      </c>
      <c r="AD14" s="11">
        <f t="shared" si="7"/>
        <v>114</v>
      </c>
      <c r="AE14" s="11">
        <f t="shared" si="7"/>
        <v>115</v>
      </c>
      <c r="AF14" s="22">
        <f t="shared" si="7"/>
        <v>116</v>
      </c>
      <c r="AH14" s="21">
        <f t="shared" si="8"/>
        <v>138</v>
      </c>
      <c r="AI14" s="11">
        <f t="shared" si="9"/>
        <v>139</v>
      </c>
      <c r="AJ14" s="11">
        <f t="shared" si="10"/>
        <v>140</v>
      </c>
      <c r="AK14" s="11">
        <f t="shared" si="11"/>
        <v>141</v>
      </c>
      <c r="AL14" s="11">
        <f t="shared" si="12"/>
        <v>142</v>
      </c>
      <c r="AM14" s="11">
        <f t="shared" si="13"/>
        <v>143</v>
      </c>
      <c r="AN14" s="22">
        <f t="shared" si="14"/>
        <v>144</v>
      </c>
      <c r="AP14" s="21">
        <f t="shared" si="15"/>
        <v>173</v>
      </c>
      <c r="AQ14" s="11">
        <f t="shared" si="16"/>
        <v>174</v>
      </c>
      <c r="AR14" s="11">
        <f t="shared" si="17"/>
        <v>175</v>
      </c>
      <c r="AS14" s="11">
        <f t="shared" si="18"/>
        <v>176</v>
      </c>
      <c r="AT14" s="11">
        <f t="shared" si="19"/>
        <v>177</v>
      </c>
      <c r="AU14" s="11">
        <f t="shared" si="20"/>
        <v>178</v>
      </c>
      <c r="AV14" s="22">
        <f t="shared" si="21"/>
        <v>179</v>
      </c>
    </row>
    <row r="15" spans="2:48" s="5" customFormat="1" ht="14.1" customHeight="1" x14ac:dyDescent="0.25">
      <c r="B15" s="9">
        <f t="shared" si="0"/>
        <v>26</v>
      </c>
      <c r="C15" s="5">
        <f>SUM(B15+1)</f>
        <v>27</v>
      </c>
      <c r="D15" s="5">
        <f>SUM(C15+1)</f>
        <v>28</v>
      </c>
      <c r="E15" s="5">
        <f>IF(_FDW01&gt;1,SUM(D15+1),"")</f>
        <v>29</v>
      </c>
      <c r="F15" s="5">
        <f>IF(_FDW01&gt;2,SUM(E15+1),"")</f>
        <v>30</v>
      </c>
      <c r="G15" s="5">
        <f>IF(_FDW01&gt;3,SUM(F15+1),"")</f>
        <v>31</v>
      </c>
      <c r="H15" s="5" t="str">
        <f>IF(_FDW01&gt;4,SUM(G15+1),"")</f>
        <v/>
      </c>
      <c r="I15" s="9"/>
      <c r="J15" s="9">
        <f>IF(OR(_FDW02&gt;1,P13=_NDY02-1),SUM(P13+1),"")</f>
        <v>23</v>
      </c>
      <c r="K15" s="5">
        <f>IF(OR(_FDW02&gt;2,J15=_NDY02-1),SUM(J15+1),"")</f>
        <v>24</v>
      </c>
      <c r="L15" s="5">
        <f>IF(OR(_FDW02&gt;3,K15=_NDY02-1),SUM(K15+1),"")</f>
        <v>25</v>
      </c>
      <c r="M15" s="5">
        <f>IF(OR(_FDW02&gt;4,L15=_NDY02-1),SUM(L15+1),"")</f>
        <v>26</v>
      </c>
      <c r="N15" s="5">
        <f>IF(OR(_FDW02&gt;5,M15=_NDY02-1),SUM(M15+1),"")</f>
        <v>27</v>
      </c>
      <c r="O15" s="5">
        <f>IF(OR(_FDW02&gt;6,N15=_NDY02-1),SUM(N15+1),"")</f>
        <v>28</v>
      </c>
      <c r="P15" s="10" t="str">
        <f>IF(O15=_NDY02-1,SUM(O15+1),"")</f>
        <v/>
      </c>
      <c r="R15" s="9">
        <f t="shared" si="4"/>
        <v>23</v>
      </c>
      <c r="S15" s="5">
        <f>SUM(R15+1)</f>
        <v>24</v>
      </c>
      <c r="T15" s="5">
        <f>SUM(S15+1)</f>
        <v>25</v>
      </c>
      <c r="U15" s="5">
        <f>IF(_FDW03&gt;1,SUM(T15+1),"")</f>
        <v>26</v>
      </c>
      <c r="V15" s="5">
        <f>IF(_FDW03&gt;2,SUM(U15+1),"")</f>
        <v>27</v>
      </c>
      <c r="W15" s="5">
        <f>IF(_FDW03&gt;3,SUM(V15+1),"")</f>
        <v>28</v>
      </c>
      <c r="X15" s="10">
        <f>IF(_FDW03&gt;4,SUM(W15+1),"")</f>
        <v>29</v>
      </c>
      <c r="Z15" s="9">
        <f t="shared" si="6"/>
        <v>27</v>
      </c>
      <c r="AA15" s="5">
        <f>SUM(Z15+1)</f>
        <v>28</v>
      </c>
      <c r="AB15" s="5">
        <f>IF(_FDW04&gt;1,SUM(AA15+1),"")</f>
        <v>29</v>
      </c>
      <c r="AC15" s="5">
        <f>IF(_FDW04&gt;2,SUM(AB15+1),"")</f>
        <v>30</v>
      </c>
      <c r="AD15" s="5" t="str">
        <f>IF(_FDW04&gt;3,SUM(AC15+1),"")</f>
        <v/>
      </c>
      <c r="AE15" s="5" t="str">
        <f>IF(_FDW04&gt;4,SUM(AD15+1),"")</f>
        <v/>
      </c>
      <c r="AF15" s="10" t="str">
        <f>IF(_FDW04&gt;5,SUM(AE15+1),"")</f>
        <v/>
      </c>
      <c r="AH15" s="9">
        <f t="shared" si="8"/>
        <v>25</v>
      </c>
      <c r="AI15" s="23">
        <f>SUM(AH15+1)</f>
        <v>26</v>
      </c>
      <c r="AJ15" s="5">
        <f>SUM(AI15+1)</f>
        <v>27</v>
      </c>
      <c r="AK15" s="5">
        <f>IF(_FDW05&gt;1,SUM(AJ15+1),"")</f>
        <v>28</v>
      </c>
      <c r="AL15" s="5">
        <f>IF(_FDW05&gt;2,SUM(AK15+1),"")</f>
        <v>29</v>
      </c>
      <c r="AM15" s="5">
        <f>IF(_FDW05&gt;3,SUM(AL15+1),"")</f>
        <v>30</v>
      </c>
      <c r="AN15" s="10">
        <f>IF(_FDW05&gt;4,SUM(AM15+1),"")</f>
        <v>31</v>
      </c>
      <c r="AP15" s="9">
        <f t="shared" si="15"/>
        <v>29</v>
      </c>
      <c r="AQ15" s="5">
        <f>SUM(AP15+1)</f>
        <v>30</v>
      </c>
      <c r="AR15" s="5" t="str">
        <f>IF(_FDW06&gt;1,SUM(AQ15+1),"")</f>
        <v/>
      </c>
      <c r="AS15" s="5" t="str">
        <f>IF(_FDW06&gt;2,SUM(AR15+1),"")</f>
        <v/>
      </c>
      <c r="AT15" s="5" t="str">
        <f>IF(_FDW06&gt;3,SUM(AS15+1),"")</f>
        <v/>
      </c>
      <c r="AU15" s="5" t="str">
        <f>IF(_FDW06&gt;4,SUM(AT15+1),"")</f>
        <v/>
      </c>
      <c r="AV15" s="10" t="str">
        <f>IF(_FDW06&gt;5,SUM(AU15+1),"")</f>
        <v/>
      </c>
    </row>
    <row r="16" spans="2:48" s="11" customFormat="1" ht="9" customHeight="1" x14ac:dyDescent="0.25">
      <c r="B16" s="21">
        <f t="shared" si="0"/>
        <v>26</v>
      </c>
      <c r="C16" s="11">
        <f>SUM(B16+1)</f>
        <v>27</v>
      </c>
      <c r="D16" s="11">
        <f>SUM(C16+1)</f>
        <v>28</v>
      </c>
      <c r="E16" s="11">
        <f>IF(_FDW01&gt;1,SUM(D16+1),"")</f>
        <v>29</v>
      </c>
      <c r="F16" s="11">
        <f>IF(_FDW01&gt;2,SUM(E16+1),"")</f>
        <v>30</v>
      </c>
      <c r="G16" s="11">
        <f>IF(_FDW01&gt;3,SUM(F16+1),"")</f>
        <v>31</v>
      </c>
      <c r="H16" s="11" t="str">
        <f>IF(_FDW01&gt;4,SUM(G16+1),"")</f>
        <v/>
      </c>
      <c r="I16" s="21"/>
      <c r="J16" s="21">
        <f>IF(OR(_FDW02&gt;1,P13=_NDY02-1),SUM(P14+1),"")</f>
        <v>54</v>
      </c>
      <c r="K16" s="11">
        <f>IF(OR(_FDW02&gt;2,J15=_NDY02-1),SUM(J16+1),"")</f>
        <v>55</v>
      </c>
      <c r="L16" s="11">
        <f>IF(OR(_FDW02&gt;3,K15=_NDY02-1),SUM(K16+1),"")</f>
        <v>56</v>
      </c>
      <c r="M16" s="11">
        <f>IF(OR(_FDW02&gt;4,L15=_NDY02-1),SUM(L16+1),"")</f>
        <v>57</v>
      </c>
      <c r="N16" s="11">
        <f>IF(OR(_FDW02&gt;5,M15=_NDY02-1),SUM(M16+1),"")</f>
        <v>58</v>
      </c>
      <c r="O16" s="11">
        <f>IF(OR(_FDW02&gt;6,N15=_NDY02-1),SUM(N16+1),"")</f>
        <v>59</v>
      </c>
      <c r="P16" s="22" t="str">
        <f>IF(O15=_NDY02-1,SUM(O16+1),"")</f>
        <v/>
      </c>
      <c r="R16" s="21">
        <f t="shared" si="4"/>
        <v>82</v>
      </c>
      <c r="S16" s="11">
        <f>SUM(R16+1)</f>
        <v>83</v>
      </c>
      <c r="T16" s="11">
        <f>SUM(S16+1)</f>
        <v>84</v>
      </c>
      <c r="U16" s="11">
        <f>IF(_FDW03&gt;1,SUM(T16+1),"")</f>
        <v>85</v>
      </c>
      <c r="V16" s="11">
        <f>IF(_FDW03&gt;2,SUM(U16+1),"")</f>
        <v>86</v>
      </c>
      <c r="W16" s="11">
        <f>IF(_FDW03&gt;3,SUM(V16+1),"")</f>
        <v>87</v>
      </c>
      <c r="X16" s="22">
        <f>IF(_FDW03&gt;4,SUM(W16+1),"")</f>
        <v>88</v>
      </c>
      <c r="Z16" s="21">
        <f t="shared" si="6"/>
        <v>117</v>
      </c>
      <c r="AA16" s="11">
        <f>SUM(Z16+1)</f>
        <v>118</v>
      </c>
      <c r="AB16" s="11">
        <f>IF(_FDW04&gt;1,SUM(AA16+1),"")</f>
        <v>119</v>
      </c>
      <c r="AC16" s="11">
        <f>IF(_FDW04&gt;2,SUM(AB16+1),"")</f>
        <v>120</v>
      </c>
      <c r="AD16" s="11" t="str">
        <f>IF(_FDW04&gt;3,SUM(AC16+1),"")</f>
        <v/>
      </c>
      <c r="AE16" s="11" t="str">
        <f>IF(_FDW04&gt;4,SUM(AD16+1),"")</f>
        <v/>
      </c>
      <c r="AF16" s="22" t="str">
        <f>IF(_FDW04&gt;5,SUM(AE16+1),"")</f>
        <v/>
      </c>
      <c r="AH16" s="21">
        <f t="shared" si="8"/>
        <v>145</v>
      </c>
      <c r="AI16" s="24">
        <f>SUM(AH16+1)</f>
        <v>146</v>
      </c>
      <c r="AJ16" s="11">
        <f>SUM(AI16+1)</f>
        <v>147</v>
      </c>
      <c r="AK16" s="11">
        <f>IF(_FDW05&gt;1,SUM(AJ16+1),"")</f>
        <v>148</v>
      </c>
      <c r="AL16" s="11">
        <f>IF(_FDW05&gt;2,SUM(AK16+1),"")</f>
        <v>149</v>
      </c>
      <c r="AM16" s="11">
        <f>IF(_FDW05&gt;3,SUM(AL16+1),"")</f>
        <v>150</v>
      </c>
      <c r="AN16" s="22">
        <f>IF(_FDW05&gt;4,SUM(AM16+1),"")</f>
        <v>151</v>
      </c>
      <c r="AP16" s="21">
        <f t="shared" si="15"/>
        <v>180</v>
      </c>
      <c r="AQ16" s="11">
        <f>SUM(AP16+1)</f>
        <v>181</v>
      </c>
      <c r="AR16" s="11" t="str">
        <f>IF(_FDW06&gt;1,SUM(AQ16+1),"")</f>
        <v/>
      </c>
      <c r="AS16" s="11" t="str">
        <f>IF(_FDW06&gt;2,SUM(AR16+1),"")</f>
        <v/>
      </c>
      <c r="AT16" s="11" t="str">
        <f>IF(_FDW06&gt;3,SUM(AS16+1),"")</f>
        <v/>
      </c>
      <c r="AU16" s="11" t="str">
        <f>IF(_FDW06&gt;4,SUM(AT16+1),"")</f>
        <v/>
      </c>
      <c r="AV16" s="22" t="str">
        <f>IF(_FDW06&gt;5,SUM(AU16+1),"")</f>
        <v/>
      </c>
    </row>
    <row r="17" spans="2:48" s="5" customFormat="1" ht="14.1" customHeight="1" x14ac:dyDescent="0.25">
      <c r="B17" s="9" t="str">
        <f>IF(_FDW01&gt;5,SUM(H15+1),"")</f>
        <v/>
      </c>
      <c r="C17" s="5" t="str">
        <f>IF(_FDW01&gt;6,SUM(B17+1),"")</f>
        <v/>
      </c>
      <c r="I17" s="9"/>
      <c r="J17" s="9"/>
      <c r="P17" s="10"/>
      <c r="R17" s="9">
        <f>IF(_FDW03&gt;5,SUM(X15+1),"")</f>
        <v>30</v>
      </c>
      <c r="S17" s="5">
        <f>IF(_FDW03&gt;6,SUM(R17+1),"")</f>
        <v>31</v>
      </c>
      <c r="T17" s="5" t="str">
        <f>IF(_FDW03&gt;7,SUM(S17+1),"")</f>
        <v/>
      </c>
      <c r="X17" s="10"/>
      <c r="Z17" s="9" t="str">
        <f>IF(_FDW04&gt;6,SUM(AF15+1),"")</f>
        <v/>
      </c>
      <c r="AF17" s="10"/>
      <c r="AH17" s="9" t="str">
        <f>IF(_FDW05&gt;5,SUM(AN15+1),"")</f>
        <v/>
      </c>
      <c r="AI17" s="5" t="str">
        <f>IF(_FDW05&gt;6,SUM(AH17+1),"")</f>
        <v/>
      </c>
      <c r="AN17" s="10"/>
      <c r="AP17" s="9" t="str">
        <f>IF(_FDW06&gt;6,SUM(AV15+1),"")</f>
        <v/>
      </c>
      <c r="AV17" s="10"/>
    </row>
    <row r="18" spans="2:48" s="11" customFormat="1" ht="11.25" customHeight="1" thickBot="1" x14ac:dyDescent="0.3">
      <c r="B18" s="25" t="str">
        <f>IF(_FDW01&gt;5,SUM(H16+1),"")</f>
        <v/>
      </c>
      <c r="C18" s="26" t="str">
        <f>IF(_FDW01&gt;6,SUM(B18+1),"")</f>
        <v/>
      </c>
      <c r="D18" s="26"/>
      <c r="E18" s="26"/>
      <c r="F18" s="26"/>
      <c r="G18" s="26"/>
      <c r="H18" s="26"/>
      <c r="I18" s="19"/>
      <c r="J18" s="25"/>
      <c r="K18" s="26"/>
      <c r="L18" s="26"/>
      <c r="M18" s="26"/>
      <c r="N18" s="26"/>
      <c r="O18" s="26"/>
      <c r="P18" s="27"/>
      <c r="R18" s="25">
        <f>IF(_FDW03&gt;5,SUM(X16+1),"")</f>
        <v>89</v>
      </c>
      <c r="S18" s="26">
        <f>IF(_FDW03&gt;6,SUM(R18+1),"")</f>
        <v>90</v>
      </c>
      <c r="T18" s="26" t="str">
        <f>IF(_FDW03&gt;7,SUM(S18+1),"")</f>
        <v/>
      </c>
      <c r="U18" s="26"/>
      <c r="V18" s="26"/>
      <c r="W18" s="26"/>
      <c r="X18" s="27"/>
      <c r="Z18" s="25" t="str">
        <f>IF(_FDW04&gt;6,SUM(AF16+1),"")</f>
        <v/>
      </c>
      <c r="AA18" s="26"/>
      <c r="AB18" s="26"/>
      <c r="AC18" s="26"/>
      <c r="AD18" s="26"/>
      <c r="AE18" s="26"/>
      <c r="AF18" s="27"/>
      <c r="AH18" s="25" t="str">
        <f>IF(_FDW05&gt;5,SUM(AN16+1),"")</f>
        <v/>
      </c>
      <c r="AI18" s="26" t="str">
        <f>IF(_FDW05&gt;6,SUM(AH18+1),"")</f>
        <v/>
      </c>
      <c r="AJ18" s="26"/>
      <c r="AK18" s="26"/>
      <c r="AL18" s="26"/>
      <c r="AM18" s="26"/>
      <c r="AN18" s="27"/>
      <c r="AP18" s="25" t="str">
        <f>IF(_FDW06&gt;6,SUM(AV16+1),"")</f>
        <v/>
      </c>
      <c r="AQ18" s="26"/>
      <c r="AR18" s="26"/>
      <c r="AS18" s="26"/>
      <c r="AT18" s="26"/>
      <c r="AU18" s="26"/>
      <c r="AV18" s="27"/>
    </row>
    <row r="19" spans="2:48" s="11" customFormat="1" ht="18" customHeight="1" thickBot="1" x14ac:dyDescent="0.3">
      <c r="B19" s="28"/>
      <c r="AF19" s="28"/>
    </row>
    <row r="20" spans="2:48" s="5" customFormat="1" ht="16.5" customHeight="1" x14ac:dyDescent="0.25">
      <c r="B20" s="2"/>
      <c r="C20" s="3"/>
      <c r="D20" s="3"/>
      <c r="E20" s="3" t="s">
        <v>11</v>
      </c>
      <c r="F20" s="3"/>
      <c r="G20" s="3"/>
      <c r="H20" s="4"/>
      <c r="I20" s="18"/>
      <c r="J20" s="2"/>
      <c r="K20" s="3"/>
      <c r="L20" s="3"/>
      <c r="M20" s="3" t="s">
        <v>12</v>
      </c>
      <c r="N20" s="3"/>
      <c r="O20" s="3"/>
      <c r="P20" s="4"/>
      <c r="R20" s="2"/>
      <c r="S20" s="3"/>
      <c r="T20" s="3"/>
      <c r="U20" s="3" t="s">
        <v>13</v>
      </c>
      <c r="V20" s="3"/>
      <c r="W20" s="3"/>
      <c r="X20" s="4"/>
      <c r="Z20" s="2"/>
      <c r="AA20" s="3"/>
      <c r="AB20" s="3"/>
      <c r="AC20" s="3" t="s">
        <v>14</v>
      </c>
      <c r="AD20" s="3"/>
      <c r="AE20" s="3"/>
      <c r="AF20" s="4"/>
      <c r="AH20" s="2"/>
      <c r="AI20" s="3"/>
      <c r="AJ20" s="3"/>
      <c r="AK20" s="3" t="s">
        <v>15</v>
      </c>
      <c r="AL20" s="3"/>
      <c r="AM20" s="3"/>
      <c r="AN20" s="4"/>
      <c r="AP20" s="2"/>
      <c r="AQ20" s="3"/>
      <c r="AR20" s="3"/>
      <c r="AS20" s="3" t="s">
        <v>16</v>
      </c>
      <c r="AT20" s="3"/>
      <c r="AU20" s="3"/>
      <c r="AV20" s="4"/>
    </row>
    <row r="21" spans="2:48" s="5" customFormat="1" ht="14.1" customHeight="1" x14ac:dyDescent="0.25">
      <c r="B21" s="6" t="s">
        <v>4</v>
      </c>
      <c r="C21" s="7" t="s">
        <v>5</v>
      </c>
      <c r="D21" s="7" t="s">
        <v>6</v>
      </c>
      <c r="E21" s="7" t="s">
        <v>7</v>
      </c>
      <c r="F21" s="7" t="s">
        <v>6</v>
      </c>
      <c r="G21" s="7" t="s">
        <v>8</v>
      </c>
      <c r="H21" s="8" t="s">
        <v>4</v>
      </c>
      <c r="J21" s="6" t="s">
        <v>4</v>
      </c>
      <c r="K21" s="7" t="s">
        <v>5</v>
      </c>
      <c r="L21" s="7" t="s">
        <v>6</v>
      </c>
      <c r="M21" s="7" t="s">
        <v>7</v>
      </c>
      <c r="N21" s="7" t="s">
        <v>6</v>
      </c>
      <c r="O21" s="7" t="s">
        <v>8</v>
      </c>
      <c r="P21" s="8" t="s">
        <v>4</v>
      </c>
      <c r="R21" s="6" t="s">
        <v>4</v>
      </c>
      <c r="S21" s="7" t="s">
        <v>5</v>
      </c>
      <c r="T21" s="7" t="s">
        <v>6</v>
      </c>
      <c r="U21" s="7" t="s">
        <v>7</v>
      </c>
      <c r="V21" s="7" t="s">
        <v>6</v>
      </c>
      <c r="W21" s="7" t="s">
        <v>8</v>
      </c>
      <c r="X21" s="8" t="s">
        <v>4</v>
      </c>
      <c r="Z21" s="6" t="s">
        <v>4</v>
      </c>
      <c r="AA21" s="7" t="s">
        <v>5</v>
      </c>
      <c r="AB21" s="7" t="s">
        <v>6</v>
      </c>
      <c r="AC21" s="7" t="s">
        <v>7</v>
      </c>
      <c r="AD21" s="7" t="s">
        <v>6</v>
      </c>
      <c r="AE21" s="7" t="s">
        <v>8</v>
      </c>
      <c r="AF21" s="8" t="s">
        <v>4</v>
      </c>
      <c r="AH21" s="6" t="s">
        <v>4</v>
      </c>
      <c r="AI21" s="7" t="s">
        <v>5</v>
      </c>
      <c r="AJ21" s="7" t="s">
        <v>6</v>
      </c>
      <c r="AK21" s="7" t="s">
        <v>7</v>
      </c>
      <c r="AL21" s="7" t="s">
        <v>6</v>
      </c>
      <c r="AM21" s="7" t="s">
        <v>8</v>
      </c>
      <c r="AN21" s="8" t="s">
        <v>4</v>
      </c>
      <c r="AP21" s="6" t="s">
        <v>4</v>
      </c>
      <c r="AQ21" s="7" t="s">
        <v>5</v>
      </c>
      <c r="AR21" s="7" t="s">
        <v>6</v>
      </c>
      <c r="AS21" s="7" t="s">
        <v>7</v>
      </c>
      <c r="AT21" s="7" t="s">
        <v>6</v>
      </c>
      <c r="AU21" s="7" t="s">
        <v>8</v>
      </c>
      <c r="AV21" s="8" t="s">
        <v>4</v>
      </c>
    </row>
    <row r="22" spans="2:48" s="5" customFormat="1" ht="14.1" customHeight="1" x14ac:dyDescent="0.25">
      <c r="B22" s="9" t="str">
        <f>IF(_FDW07=1,1,"")</f>
        <v/>
      </c>
      <c r="C22" s="5" t="str">
        <f>IF(_FDW07=2,1,IF(B22&lt;&gt;"",SUM(B22+1),""))</f>
        <v/>
      </c>
      <c r="D22" s="5">
        <f>IF(_FDW07=3,1,IF(C22&lt;&gt;"",SUM(C22+1),""))</f>
        <v>1</v>
      </c>
      <c r="E22" s="5">
        <f>IF(_FDW07=4,1,IF(D22&lt;&gt;"",SUM(D22+1),""))</f>
        <v>2</v>
      </c>
      <c r="F22" s="5">
        <f>IF(_FDW07=5,1,IF(E22&lt;&gt;"",SUM(E22+1),""))</f>
        <v>3</v>
      </c>
      <c r="G22" s="5">
        <f>IF(_FDW07=6,1,IF(F22&lt;&gt;"",SUM(F22+1),""))</f>
        <v>4</v>
      </c>
      <c r="H22" s="10">
        <f>IF(_FDW07=7,1,IF(G22&lt;&gt;"",SUM(G22+1),""))</f>
        <v>5</v>
      </c>
      <c r="J22" s="9" t="str">
        <f>IF(_FDW08=1,1,"")</f>
        <v/>
      </c>
      <c r="K22" s="5" t="str">
        <f>IF(_FDW08=2,1,IF(J22&lt;&gt;"",SUM(J22+1),""))</f>
        <v/>
      </c>
      <c r="L22" s="5" t="str">
        <f>IF(_FDW08=3,1,IF(K22&lt;&gt;"",SUM(K22+1),""))</f>
        <v/>
      </c>
      <c r="M22" s="5" t="str">
        <f>IF(_FDW08=4,1,IF(L22&lt;&gt;"",SUM(L22+1),""))</f>
        <v/>
      </c>
      <c r="N22" s="5" t="str">
        <f>IF(_FDW08=5,1,IF(M22&lt;&gt;"",SUM(M22+1),""))</f>
        <v/>
      </c>
      <c r="O22" s="5">
        <f>IF(_FDW08=6,1,IF(N22&lt;&gt;"",SUM(N22+1),""))</f>
        <v>1</v>
      </c>
      <c r="P22" s="10">
        <f>IF(_FDW08=7,1,IF(O22&lt;&gt;"",SUM(O22+1),""))</f>
        <v>2</v>
      </c>
      <c r="R22" s="9" t="str">
        <f>IF(_FDW09=1,1,"")</f>
        <v/>
      </c>
      <c r="S22" s="5">
        <f>IF(_FDW09=2,1,IF(R22&lt;&gt;"",SUM(R22+1),""))</f>
        <v>1</v>
      </c>
      <c r="T22" s="5">
        <f>IF(_FDW09=3,1,IF(S22&lt;&gt;"",SUM(S22+1),""))</f>
        <v>2</v>
      </c>
      <c r="U22" s="5">
        <f>IF(_FDW09=4,1,IF(T22&lt;&gt;"",SUM(T22+1),""))</f>
        <v>3</v>
      </c>
      <c r="V22" s="5">
        <f>IF(_FDW09=5,1,IF(U22&lt;&gt;"",SUM(U22+1),""))</f>
        <v>4</v>
      </c>
      <c r="W22" s="5">
        <f>IF(_FDW09=6,1,IF(V22&lt;&gt;"",SUM(V22+1),""))</f>
        <v>5</v>
      </c>
      <c r="X22" s="10">
        <f>IF(_FDW09=7,1,IF(W22&lt;&gt;"",SUM(W22+1),""))</f>
        <v>6</v>
      </c>
      <c r="Z22" s="9" t="str">
        <f>IF(_FDW10=1,1,"")</f>
        <v/>
      </c>
      <c r="AA22" s="5" t="str">
        <f>IF(_FDW10=2,1,IF(Z22&lt;&gt;"",SUM(Z22+1),""))</f>
        <v/>
      </c>
      <c r="AB22" s="5" t="str">
        <f>IF(_FDW10=3,1,IF(AA22&lt;&gt;"",SUM(AA22+1),""))</f>
        <v/>
      </c>
      <c r="AC22" s="5">
        <f>IF(_FDW10=4,1,IF(AB22&lt;&gt;"",SUM(AB22+1),""))</f>
        <v>1</v>
      </c>
      <c r="AD22" s="5">
        <f>IF(_FDW10=5,1,IF(AC22&lt;&gt;"",SUM(AC22+1),""))</f>
        <v>2</v>
      </c>
      <c r="AE22" s="5">
        <f>IF(_FDW10=6,1,IF(AD22&lt;&gt;"",SUM(AD22+1),""))</f>
        <v>3</v>
      </c>
      <c r="AF22" s="10">
        <f>IF(_FDW10=7,1,IF(AE22&lt;&gt;"",SUM(AE22+1),""))</f>
        <v>4</v>
      </c>
      <c r="AH22" s="9" t="str">
        <f>IF(_FDW11=1,1,"")</f>
        <v/>
      </c>
      <c r="AI22" s="5" t="str">
        <f>IF(_FDW11=2,1,IF(AH22&lt;&gt;"",SUM(AH22+1),""))</f>
        <v/>
      </c>
      <c r="AJ22" s="5" t="str">
        <f>IF(_FDW11=3,1,IF(AI22&lt;&gt;"",SUM(AI22+1),""))</f>
        <v/>
      </c>
      <c r="AK22" s="5" t="str">
        <f>IF(_FDW11=4,1,IF(AJ22&lt;&gt;"",SUM(AJ22+1),""))</f>
        <v/>
      </c>
      <c r="AL22" s="5" t="str">
        <f>IF(_FDW11=5,1,IF(AK22&lt;&gt;"",SUM(AK22+1),""))</f>
        <v/>
      </c>
      <c r="AM22" s="5" t="str">
        <f>IF(_FDW11=6,1,IF(AL22&lt;&gt;"",SUM(AL22+1),""))</f>
        <v/>
      </c>
      <c r="AN22" s="10">
        <f>IF(_FDW11=7,1,IF(AM22&lt;&gt;"",SUM(AM22+1),""))</f>
        <v>1</v>
      </c>
      <c r="AP22" s="9" t="str">
        <f>IF(_FDW12=1,1,"")</f>
        <v/>
      </c>
      <c r="AQ22" s="5">
        <f>IF(_FDW12=2,1,IF(AP22&lt;&gt;"",SUM(AP22+1),""))</f>
        <v>1</v>
      </c>
      <c r="AR22" s="5">
        <f>IF(_FDW12=3,1,IF(AQ22&lt;&gt;"",SUM(AQ22+1),""))</f>
        <v>2</v>
      </c>
      <c r="AS22" s="5">
        <f>IF(_FDW12=4,1,IF(AR22&lt;&gt;"",SUM(AR22+1),""))</f>
        <v>3</v>
      </c>
      <c r="AT22" s="5">
        <f>IF(_FDW12=5,1,IF(AS22&lt;&gt;"",SUM(AS22+1),""))</f>
        <v>4</v>
      </c>
      <c r="AU22" s="5">
        <f>IF(_FDW12=6,1,IF(AT22&lt;&gt;"",SUM(AT22+1),""))</f>
        <v>5</v>
      </c>
      <c r="AV22" s="10">
        <f>IF(_FDW12=7,1,IF(AU22&lt;&gt;"",SUM(AU22+1),""))</f>
        <v>6</v>
      </c>
    </row>
    <row r="23" spans="2:48" s="11" customFormat="1" ht="9" customHeight="1" x14ac:dyDescent="0.25">
      <c r="B23" s="21" t="str">
        <f>IF(_FDW07=1,FJUL07,"")</f>
        <v/>
      </c>
      <c r="C23" s="11" t="str">
        <f>IF(_FDW07=2,FJUL07,IF(B23&lt;&gt;"",SUM(B23+1),""))</f>
        <v/>
      </c>
      <c r="D23" s="11">
        <f>IF(_FDW07=3,FJUL07,IF(C23&lt;&gt;"",SUM(C23+1),""))</f>
        <v>182</v>
      </c>
      <c r="E23" s="11">
        <f>IF(_FDW07=4,FJUL07,IF(D23&lt;&gt;"",SUM(D23+1),""))</f>
        <v>183</v>
      </c>
      <c r="F23" s="11">
        <f>IF(_FDW07=5,FJUL07,IF(E23&lt;&gt;"",SUM(E23+1),""))</f>
        <v>184</v>
      </c>
      <c r="G23" s="11">
        <f>IF(_FDW07=6,FJUL07,IF(F23&lt;&gt;"",SUM(F23+1),""))</f>
        <v>185</v>
      </c>
      <c r="H23" s="22">
        <f>IF(_FDW07=7,FJUL07,IF(G23&lt;&gt;"",SUM(G23+1),""))</f>
        <v>186</v>
      </c>
      <c r="J23" s="21" t="str">
        <f>IF(_FDW08=1,FJUL08,"")</f>
        <v/>
      </c>
      <c r="K23" s="11" t="str">
        <f>IF(_FDW08=2,FJUL08,IF(J23&lt;&gt;"",SUM(J23+1),""))</f>
        <v/>
      </c>
      <c r="L23" s="11" t="str">
        <f>IF(_FDW08=3,FJUL08,IF(K23&lt;&gt;"",SUM(K23+1),""))</f>
        <v/>
      </c>
      <c r="M23" s="11" t="str">
        <f>IF(_FDW08=4,FJUL08,IF(L23&lt;&gt;"",SUM(L23+1),""))</f>
        <v/>
      </c>
      <c r="N23" s="11" t="str">
        <f>IF(_FDW08=5,FJUL08,IF(M23&lt;&gt;"",SUM(M23+1),""))</f>
        <v/>
      </c>
      <c r="O23" s="11">
        <f>IF(_FDW08=6,FJUL08,IF(N23&lt;&gt;"",SUM(N23+1),""))</f>
        <v>213</v>
      </c>
      <c r="P23" s="22">
        <f>IF(_FDW08=7,FJUL08,IF(O23&lt;&gt;"",SUM(O23+1),""))</f>
        <v>214</v>
      </c>
      <c r="R23" s="21" t="str">
        <f>IF(_FDW09=1,FJUL09,"")</f>
        <v/>
      </c>
      <c r="S23" s="11">
        <f>IF(_FDW09=2,FJUL09,IF(R23&lt;&gt;"",SUM(R23+1),""))</f>
        <v>244</v>
      </c>
      <c r="T23" s="11">
        <f>IF(_FDW09=3,FJUL09,IF(S23&lt;&gt;"",SUM(S23+1),""))</f>
        <v>245</v>
      </c>
      <c r="U23" s="11">
        <f>IF(_FDW09=4,FJUL09,IF(T23&lt;&gt;"",SUM(T23+1),""))</f>
        <v>246</v>
      </c>
      <c r="V23" s="11">
        <f>IF(_FDW09=5,FJUL09,IF(U23&lt;&gt;"",SUM(U23+1),""))</f>
        <v>247</v>
      </c>
      <c r="W23" s="11">
        <f>IF(_FDW09=6,FJUL09,IF(V23&lt;&gt;"",SUM(V23+1),""))</f>
        <v>248</v>
      </c>
      <c r="X23" s="22">
        <f>IF(_FDW09=7,FJUL09,IF(W23&lt;&gt;"",SUM(W23+1),""))</f>
        <v>249</v>
      </c>
      <c r="Z23" s="21" t="str">
        <f>IF(_FDW10=1,FJUL10,"")</f>
        <v/>
      </c>
      <c r="AA23" s="11" t="str">
        <f>IF(_FDW10=2,FJUL10,IF(Z23&lt;&gt;"",SUM(Z23+1),""))</f>
        <v/>
      </c>
      <c r="AB23" s="11" t="str">
        <f>IF(_FDW10=3,FJUL10,IF(AA23&lt;&gt;"",SUM(AA23+1),""))</f>
        <v/>
      </c>
      <c r="AC23" s="11">
        <f>IF(_FDW10=4,FJUL10,IF(AB23&lt;&gt;"",SUM(AB23+1),""))</f>
        <v>274</v>
      </c>
      <c r="AD23" s="11">
        <f>IF(_FDW10=5,FJUL10,IF(AC23&lt;&gt;"",SUM(AC23+1),""))</f>
        <v>275</v>
      </c>
      <c r="AE23" s="11">
        <f>IF(_FDW10=6,FJUL10,IF(AD23&lt;&gt;"",SUM(AD23+1),""))</f>
        <v>276</v>
      </c>
      <c r="AF23" s="22">
        <f>IF(_FDW10=7,FJUL10,IF(AE23&lt;&gt;"",SUM(AE23+1),""))</f>
        <v>277</v>
      </c>
      <c r="AH23" s="21" t="str">
        <f>IF(_FDW11=1,FJUL11,"")</f>
        <v/>
      </c>
      <c r="AI23" s="11" t="str">
        <f>IF(_FDW11=2,FJUL11,IF(AH23&lt;&gt;"",SUM(AH23+1),""))</f>
        <v/>
      </c>
      <c r="AJ23" s="11" t="str">
        <f>IF(_FDW11=3,FJUL11,IF(AI23&lt;&gt;"",SUM(AI23+1),""))</f>
        <v/>
      </c>
      <c r="AK23" s="11" t="str">
        <f>IF(_FDW11=4,FJUL11,IF(AJ23&lt;&gt;"",SUM(AJ23+1),""))</f>
        <v/>
      </c>
      <c r="AL23" s="11" t="str">
        <f>IF(_FDW11=5,FJUL11,IF(AK23&lt;&gt;"",SUM(AK23+1),""))</f>
        <v/>
      </c>
      <c r="AM23" s="11" t="str">
        <f>IF(_FDW11=6,FJUL11,IF(AL23&lt;&gt;"",SUM(AL23+1),""))</f>
        <v/>
      </c>
      <c r="AN23" s="22">
        <f>IF(_FDW11=7,FJUL11,IF(AM23&lt;&gt;"",SUM(AM23+1),""))</f>
        <v>305</v>
      </c>
      <c r="AP23" s="21" t="str">
        <f>IF(_FDW12=1,FJUL12,"")</f>
        <v/>
      </c>
      <c r="AQ23" s="11">
        <f>IF(_FDW12=2,FJUL12,IF(AP23&lt;&gt;"",SUM(AP23+1),""))</f>
        <v>335</v>
      </c>
      <c r="AR23" s="11">
        <f>IF(_FDW12=3,FJUL12,IF(AQ23&lt;&gt;"",SUM(AQ23+1),""))</f>
        <v>336</v>
      </c>
      <c r="AS23" s="11">
        <f>IF(_FDW12=4,FJUL12,IF(AR23&lt;&gt;"",SUM(AR23+1),""))</f>
        <v>337</v>
      </c>
      <c r="AT23" s="11">
        <f>IF(_FDW12=5,FJUL12,IF(AS23&lt;&gt;"",SUM(AS23+1),""))</f>
        <v>338</v>
      </c>
      <c r="AU23" s="11">
        <f>IF(_FDW12=6,FJUL12,IF(AT23&lt;&gt;"",SUM(AT23+1),""))</f>
        <v>339</v>
      </c>
      <c r="AV23" s="22">
        <f>IF(_FDW12=7,FJUL12,IF(AU23&lt;&gt;"",SUM(AU23+1),""))</f>
        <v>340</v>
      </c>
    </row>
    <row r="24" spans="2:48" s="5" customFormat="1" ht="14.1" customHeight="1" x14ac:dyDescent="0.25">
      <c r="B24" s="9">
        <f t="shared" ref="B24:B31" si="22">SUM(H22+1)</f>
        <v>6</v>
      </c>
      <c r="C24" s="5">
        <f t="shared" ref="C24:C29" si="23">SUM(B24+1)</f>
        <v>7</v>
      </c>
      <c r="D24" s="5">
        <f t="shared" ref="D24:D29" si="24">SUM(C24+1)</f>
        <v>8</v>
      </c>
      <c r="E24" s="5">
        <f t="shared" ref="E24:E29" si="25">SUM(D24+1)</f>
        <v>9</v>
      </c>
      <c r="F24" s="5">
        <f t="shared" ref="F24:F29" si="26">SUM(E24+1)</f>
        <v>10</v>
      </c>
      <c r="G24" s="5">
        <f t="shared" ref="G24:G29" si="27">SUM(F24+1)</f>
        <v>11</v>
      </c>
      <c r="H24" s="10">
        <f t="shared" ref="H24:H29" si="28">SUM(G24+1)</f>
        <v>12</v>
      </c>
      <c r="J24" s="9">
        <f t="shared" ref="J24:J31" si="29">SUM(P22+1)</f>
        <v>3</v>
      </c>
      <c r="K24" s="5">
        <f t="shared" ref="K24:K29" si="30">SUM(J24+1)</f>
        <v>4</v>
      </c>
      <c r="L24" s="5">
        <f t="shared" ref="L24:L29" si="31">SUM(K24+1)</f>
        <v>5</v>
      </c>
      <c r="M24" s="5">
        <f t="shared" ref="M24:M29" si="32">SUM(L24+1)</f>
        <v>6</v>
      </c>
      <c r="N24" s="5">
        <f t="shared" ref="N24:N29" si="33">SUM(M24+1)</f>
        <v>7</v>
      </c>
      <c r="O24" s="5">
        <f t="shared" ref="O24:O29" si="34">SUM(N24+1)</f>
        <v>8</v>
      </c>
      <c r="P24" s="10">
        <f t="shared" ref="P24:P29" si="35">SUM(O24+1)</f>
        <v>9</v>
      </c>
      <c r="R24" s="9">
        <f t="shared" ref="R24:R31" si="36">SUM(X22+1)</f>
        <v>7</v>
      </c>
      <c r="S24" s="5">
        <f t="shared" ref="S24:S29" si="37">SUM(R24+1)</f>
        <v>8</v>
      </c>
      <c r="T24" s="5">
        <f t="shared" ref="T24:T29" si="38">SUM(S24+1)</f>
        <v>9</v>
      </c>
      <c r="U24" s="5">
        <f t="shared" ref="U24:U29" si="39">SUM(T24+1)</f>
        <v>10</v>
      </c>
      <c r="V24" s="5">
        <f t="shared" ref="V24:V29" si="40">SUM(U24+1)</f>
        <v>11</v>
      </c>
      <c r="W24" s="5">
        <f t="shared" ref="W24:W29" si="41">SUM(V24+1)</f>
        <v>12</v>
      </c>
      <c r="X24" s="10">
        <f t="shared" ref="X24:X29" si="42">SUM(W24+1)</f>
        <v>13</v>
      </c>
      <c r="Z24" s="9">
        <f t="shared" ref="Z24:Z31" si="43">SUM(AF22+1)</f>
        <v>5</v>
      </c>
      <c r="AA24" s="5">
        <f t="shared" ref="AA24:AA29" si="44">SUM(Z24+1)</f>
        <v>6</v>
      </c>
      <c r="AB24" s="5">
        <f t="shared" ref="AB24:AB29" si="45">SUM(AA24+1)</f>
        <v>7</v>
      </c>
      <c r="AC24" s="5">
        <f t="shared" ref="AC24:AC29" si="46">SUM(AB24+1)</f>
        <v>8</v>
      </c>
      <c r="AD24" s="5">
        <f t="shared" ref="AD24:AD29" si="47">SUM(AC24+1)</f>
        <v>9</v>
      </c>
      <c r="AE24" s="5">
        <f t="shared" ref="AE24:AE29" si="48">SUM(AD24+1)</f>
        <v>10</v>
      </c>
      <c r="AF24" s="10">
        <f t="shared" ref="AF24:AF29" si="49">SUM(AE24+1)</f>
        <v>11</v>
      </c>
      <c r="AH24" s="9">
        <f t="shared" ref="AH24:AH31" si="50">SUM(AN22+1)</f>
        <v>2</v>
      </c>
      <c r="AI24" s="5">
        <f t="shared" ref="AI24:AI29" si="51">SUM(AH24+1)</f>
        <v>3</v>
      </c>
      <c r="AJ24" s="5">
        <f t="shared" ref="AJ24:AJ29" si="52">SUM(AI24+1)</f>
        <v>4</v>
      </c>
      <c r="AK24" s="5">
        <f t="shared" ref="AK24:AK29" si="53">SUM(AJ24+1)</f>
        <v>5</v>
      </c>
      <c r="AL24" s="5">
        <f t="shared" ref="AL24:AL29" si="54">SUM(AK24+1)</f>
        <v>6</v>
      </c>
      <c r="AM24" s="5">
        <f t="shared" ref="AM24:AM29" si="55">SUM(AL24+1)</f>
        <v>7</v>
      </c>
      <c r="AN24" s="10">
        <f t="shared" ref="AN24:AN29" si="56">SUM(AM24+1)</f>
        <v>8</v>
      </c>
      <c r="AP24" s="9">
        <f t="shared" ref="AP24:AP31" si="57">SUM(AV22+1)</f>
        <v>7</v>
      </c>
      <c r="AQ24" s="5">
        <f t="shared" ref="AQ24:AQ29" si="58">SUM(AP24+1)</f>
        <v>8</v>
      </c>
      <c r="AR24" s="5">
        <f t="shared" ref="AR24:AR29" si="59">SUM(AQ24+1)</f>
        <v>9</v>
      </c>
      <c r="AS24" s="5">
        <f t="shared" ref="AS24:AS29" si="60">SUM(AR24+1)</f>
        <v>10</v>
      </c>
      <c r="AT24" s="5">
        <f t="shared" ref="AT24:AT29" si="61">SUM(AS24+1)</f>
        <v>11</v>
      </c>
      <c r="AU24" s="5">
        <f t="shared" ref="AU24:AU29" si="62">SUM(AT24+1)</f>
        <v>12</v>
      </c>
      <c r="AV24" s="10">
        <f t="shared" ref="AV24:AV29" si="63">SUM(AU24+1)</f>
        <v>13</v>
      </c>
    </row>
    <row r="25" spans="2:48" s="11" customFormat="1" ht="9" customHeight="1" x14ac:dyDescent="0.25">
      <c r="B25" s="21">
        <f t="shared" si="22"/>
        <v>187</v>
      </c>
      <c r="C25" s="11">
        <f t="shared" si="23"/>
        <v>188</v>
      </c>
      <c r="D25" s="11">
        <f t="shared" si="24"/>
        <v>189</v>
      </c>
      <c r="E25" s="11">
        <f t="shared" si="25"/>
        <v>190</v>
      </c>
      <c r="F25" s="11">
        <f t="shared" si="26"/>
        <v>191</v>
      </c>
      <c r="G25" s="11">
        <f t="shared" si="27"/>
        <v>192</v>
      </c>
      <c r="H25" s="22">
        <f t="shared" si="28"/>
        <v>193</v>
      </c>
      <c r="J25" s="21">
        <f t="shared" si="29"/>
        <v>215</v>
      </c>
      <c r="K25" s="11">
        <f t="shared" si="30"/>
        <v>216</v>
      </c>
      <c r="L25" s="11">
        <f t="shared" si="31"/>
        <v>217</v>
      </c>
      <c r="M25" s="11">
        <f t="shared" si="32"/>
        <v>218</v>
      </c>
      <c r="N25" s="11">
        <f t="shared" si="33"/>
        <v>219</v>
      </c>
      <c r="O25" s="11">
        <f t="shared" si="34"/>
        <v>220</v>
      </c>
      <c r="P25" s="22">
        <f t="shared" si="35"/>
        <v>221</v>
      </c>
      <c r="R25" s="21">
        <f t="shared" si="36"/>
        <v>250</v>
      </c>
      <c r="S25" s="11">
        <f t="shared" si="37"/>
        <v>251</v>
      </c>
      <c r="T25" s="11">
        <f t="shared" si="38"/>
        <v>252</v>
      </c>
      <c r="U25" s="11">
        <f t="shared" si="39"/>
        <v>253</v>
      </c>
      <c r="V25" s="11">
        <f t="shared" si="40"/>
        <v>254</v>
      </c>
      <c r="W25" s="11">
        <f t="shared" si="41"/>
        <v>255</v>
      </c>
      <c r="X25" s="22">
        <f t="shared" si="42"/>
        <v>256</v>
      </c>
      <c r="Z25" s="21">
        <f t="shared" si="43"/>
        <v>278</v>
      </c>
      <c r="AA25" s="11">
        <f t="shared" si="44"/>
        <v>279</v>
      </c>
      <c r="AB25" s="11">
        <f t="shared" si="45"/>
        <v>280</v>
      </c>
      <c r="AC25" s="11">
        <f t="shared" si="46"/>
        <v>281</v>
      </c>
      <c r="AD25" s="11">
        <f t="shared" si="47"/>
        <v>282</v>
      </c>
      <c r="AE25" s="11">
        <f t="shared" si="48"/>
        <v>283</v>
      </c>
      <c r="AF25" s="22">
        <f t="shared" si="49"/>
        <v>284</v>
      </c>
      <c r="AH25" s="21">
        <f t="shared" si="50"/>
        <v>306</v>
      </c>
      <c r="AI25" s="11">
        <f t="shared" si="51"/>
        <v>307</v>
      </c>
      <c r="AJ25" s="11">
        <f t="shared" si="52"/>
        <v>308</v>
      </c>
      <c r="AK25" s="11">
        <f t="shared" si="53"/>
        <v>309</v>
      </c>
      <c r="AL25" s="11">
        <f t="shared" si="54"/>
        <v>310</v>
      </c>
      <c r="AM25" s="11">
        <f t="shared" si="55"/>
        <v>311</v>
      </c>
      <c r="AN25" s="22">
        <f t="shared" si="56"/>
        <v>312</v>
      </c>
      <c r="AP25" s="21">
        <f t="shared" si="57"/>
        <v>341</v>
      </c>
      <c r="AQ25" s="11">
        <f t="shared" si="58"/>
        <v>342</v>
      </c>
      <c r="AR25" s="11">
        <f t="shared" si="59"/>
        <v>343</v>
      </c>
      <c r="AS25" s="11">
        <f t="shared" si="60"/>
        <v>344</v>
      </c>
      <c r="AT25" s="11">
        <f t="shared" si="61"/>
        <v>345</v>
      </c>
      <c r="AU25" s="11">
        <f t="shared" si="62"/>
        <v>346</v>
      </c>
      <c r="AV25" s="22">
        <f t="shared" si="63"/>
        <v>347</v>
      </c>
    </row>
    <row r="26" spans="2:48" s="5" customFormat="1" ht="14.1" customHeight="1" x14ac:dyDescent="0.25">
      <c r="B26" s="9">
        <f t="shared" si="22"/>
        <v>13</v>
      </c>
      <c r="C26" s="5">
        <f t="shared" si="23"/>
        <v>14</v>
      </c>
      <c r="D26" s="5">
        <f t="shared" si="24"/>
        <v>15</v>
      </c>
      <c r="E26" s="5">
        <f t="shared" si="25"/>
        <v>16</v>
      </c>
      <c r="F26" s="5">
        <f t="shared" si="26"/>
        <v>17</v>
      </c>
      <c r="G26" s="5">
        <f t="shared" si="27"/>
        <v>18</v>
      </c>
      <c r="H26" s="10">
        <f t="shared" si="28"/>
        <v>19</v>
      </c>
      <c r="J26" s="9">
        <f t="shared" si="29"/>
        <v>10</v>
      </c>
      <c r="K26" s="5">
        <f t="shared" si="30"/>
        <v>11</v>
      </c>
      <c r="L26" s="5">
        <f t="shared" si="31"/>
        <v>12</v>
      </c>
      <c r="M26" s="5">
        <f t="shared" si="32"/>
        <v>13</v>
      </c>
      <c r="N26" s="5">
        <f t="shared" si="33"/>
        <v>14</v>
      </c>
      <c r="O26" s="5">
        <f t="shared" si="34"/>
        <v>15</v>
      </c>
      <c r="P26" s="10">
        <f t="shared" si="35"/>
        <v>16</v>
      </c>
      <c r="R26" s="9">
        <f t="shared" si="36"/>
        <v>14</v>
      </c>
      <c r="S26" s="5">
        <f t="shared" si="37"/>
        <v>15</v>
      </c>
      <c r="T26" s="5">
        <f t="shared" si="38"/>
        <v>16</v>
      </c>
      <c r="U26" s="5">
        <f t="shared" si="39"/>
        <v>17</v>
      </c>
      <c r="V26" s="5">
        <f t="shared" si="40"/>
        <v>18</v>
      </c>
      <c r="W26" s="5">
        <f t="shared" si="41"/>
        <v>19</v>
      </c>
      <c r="X26" s="10">
        <f t="shared" si="42"/>
        <v>20</v>
      </c>
      <c r="Z26" s="9">
        <f t="shared" si="43"/>
        <v>12</v>
      </c>
      <c r="AA26" s="5">
        <f t="shared" si="44"/>
        <v>13</v>
      </c>
      <c r="AB26" s="5">
        <f t="shared" si="45"/>
        <v>14</v>
      </c>
      <c r="AC26" s="5">
        <f t="shared" si="46"/>
        <v>15</v>
      </c>
      <c r="AD26" s="5">
        <f t="shared" si="47"/>
        <v>16</v>
      </c>
      <c r="AE26" s="5">
        <f t="shared" si="48"/>
        <v>17</v>
      </c>
      <c r="AF26" s="10">
        <f t="shared" si="49"/>
        <v>18</v>
      </c>
      <c r="AH26" s="9">
        <f t="shared" si="50"/>
        <v>9</v>
      </c>
      <c r="AI26" s="5">
        <f t="shared" si="51"/>
        <v>10</v>
      </c>
      <c r="AJ26" s="5">
        <f t="shared" si="52"/>
        <v>11</v>
      </c>
      <c r="AK26" s="5">
        <f t="shared" si="53"/>
        <v>12</v>
      </c>
      <c r="AL26" s="5">
        <f t="shared" si="54"/>
        <v>13</v>
      </c>
      <c r="AM26" s="5">
        <f t="shared" si="55"/>
        <v>14</v>
      </c>
      <c r="AN26" s="10">
        <f t="shared" si="56"/>
        <v>15</v>
      </c>
      <c r="AP26" s="9">
        <f t="shared" si="57"/>
        <v>14</v>
      </c>
      <c r="AQ26" s="5">
        <f t="shared" si="58"/>
        <v>15</v>
      </c>
      <c r="AR26" s="5">
        <f t="shared" si="59"/>
        <v>16</v>
      </c>
      <c r="AS26" s="5">
        <f t="shared" si="60"/>
        <v>17</v>
      </c>
      <c r="AT26" s="5">
        <f t="shared" si="61"/>
        <v>18</v>
      </c>
      <c r="AU26" s="5">
        <f t="shared" si="62"/>
        <v>19</v>
      </c>
      <c r="AV26" s="10">
        <f t="shared" si="63"/>
        <v>20</v>
      </c>
    </row>
    <row r="27" spans="2:48" s="11" customFormat="1" ht="9" customHeight="1" x14ac:dyDescent="0.25">
      <c r="B27" s="21">
        <f t="shared" si="22"/>
        <v>194</v>
      </c>
      <c r="C27" s="11">
        <f t="shared" si="23"/>
        <v>195</v>
      </c>
      <c r="D27" s="11">
        <f t="shared" si="24"/>
        <v>196</v>
      </c>
      <c r="E27" s="11">
        <f t="shared" si="25"/>
        <v>197</v>
      </c>
      <c r="F27" s="11">
        <f t="shared" si="26"/>
        <v>198</v>
      </c>
      <c r="G27" s="11">
        <f t="shared" si="27"/>
        <v>199</v>
      </c>
      <c r="H27" s="22">
        <f t="shared" si="28"/>
        <v>200</v>
      </c>
      <c r="J27" s="21">
        <f t="shared" si="29"/>
        <v>222</v>
      </c>
      <c r="K27" s="11">
        <f t="shared" si="30"/>
        <v>223</v>
      </c>
      <c r="L27" s="11">
        <f t="shared" si="31"/>
        <v>224</v>
      </c>
      <c r="M27" s="11">
        <f t="shared" si="32"/>
        <v>225</v>
      </c>
      <c r="N27" s="11">
        <f t="shared" si="33"/>
        <v>226</v>
      </c>
      <c r="O27" s="11">
        <f t="shared" si="34"/>
        <v>227</v>
      </c>
      <c r="P27" s="22">
        <f t="shared" si="35"/>
        <v>228</v>
      </c>
      <c r="R27" s="21">
        <f t="shared" si="36"/>
        <v>257</v>
      </c>
      <c r="S27" s="11">
        <f t="shared" si="37"/>
        <v>258</v>
      </c>
      <c r="T27" s="11">
        <f t="shared" si="38"/>
        <v>259</v>
      </c>
      <c r="U27" s="11">
        <f t="shared" si="39"/>
        <v>260</v>
      </c>
      <c r="V27" s="11">
        <f t="shared" si="40"/>
        <v>261</v>
      </c>
      <c r="W27" s="11">
        <f t="shared" si="41"/>
        <v>262</v>
      </c>
      <c r="X27" s="22">
        <f t="shared" si="42"/>
        <v>263</v>
      </c>
      <c r="Z27" s="21">
        <f t="shared" si="43"/>
        <v>285</v>
      </c>
      <c r="AA27" s="11">
        <f t="shared" si="44"/>
        <v>286</v>
      </c>
      <c r="AB27" s="11">
        <f t="shared" si="45"/>
        <v>287</v>
      </c>
      <c r="AC27" s="11">
        <f t="shared" si="46"/>
        <v>288</v>
      </c>
      <c r="AD27" s="11">
        <f t="shared" si="47"/>
        <v>289</v>
      </c>
      <c r="AE27" s="11">
        <f t="shared" si="48"/>
        <v>290</v>
      </c>
      <c r="AF27" s="22">
        <f t="shared" si="49"/>
        <v>291</v>
      </c>
      <c r="AH27" s="21">
        <f t="shared" si="50"/>
        <v>313</v>
      </c>
      <c r="AI27" s="11">
        <f t="shared" si="51"/>
        <v>314</v>
      </c>
      <c r="AJ27" s="11">
        <f t="shared" si="52"/>
        <v>315</v>
      </c>
      <c r="AK27" s="11">
        <f t="shared" si="53"/>
        <v>316</v>
      </c>
      <c r="AL27" s="11">
        <f t="shared" si="54"/>
        <v>317</v>
      </c>
      <c r="AM27" s="11">
        <f t="shared" si="55"/>
        <v>318</v>
      </c>
      <c r="AN27" s="22">
        <f t="shared" si="56"/>
        <v>319</v>
      </c>
      <c r="AP27" s="21">
        <f t="shared" si="57"/>
        <v>348</v>
      </c>
      <c r="AQ27" s="11">
        <f t="shared" si="58"/>
        <v>349</v>
      </c>
      <c r="AR27" s="11">
        <f t="shared" si="59"/>
        <v>350</v>
      </c>
      <c r="AS27" s="11">
        <f t="shared" si="60"/>
        <v>351</v>
      </c>
      <c r="AT27" s="11">
        <f t="shared" si="61"/>
        <v>352</v>
      </c>
      <c r="AU27" s="11">
        <f t="shared" si="62"/>
        <v>353</v>
      </c>
      <c r="AV27" s="22">
        <f t="shared" si="63"/>
        <v>354</v>
      </c>
    </row>
    <row r="28" spans="2:48" s="5" customFormat="1" ht="14.1" customHeight="1" x14ac:dyDescent="0.25">
      <c r="B28" s="9">
        <f t="shared" si="22"/>
        <v>20</v>
      </c>
      <c r="C28" s="5">
        <f t="shared" si="23"/>
        <v>21</v>
      </c>
      <c r="D28" s="5">
        <f t="shared" si="24"/>
        <v>22</v>
      </c>
      <c r="E28" s="5">
        <f t="shared" si="25"/>
        <v>23</v>
      </c>
      <c r="F28" s="5">
        <f t="shared" si="26"/>
        <v>24</v>
      </c>
      <c r="G28" s="5">
        <f t="shared" si="27"/>
        <v>25</v>
      </c>
      <c r="H28" s="10">
        <f t="shared" si="28"/>
        <v>26</v>
      </c>
      <c r="J28" s="9">
        <f t="shared" si="29"/>
        <v>17</v>
      </c>
      <c r="K28" s="5">
        <f t="shared" si="30"/>
        <v>18</v>
      </c>
      <c r="L28" s="5">
        <f t="shared" si="31"/>
        <v>19</v>
      </c>
      <c r="M28" s="5">
        <f t="shared" si="32"/>
        <v>20</v>
      </c>
      <c r="N28" s="5">
        <f t="shared" si="33"/>
        <v>21</v>
      </c>
      <c r="O28" s="5">
        <f t="shared" si="34"/>
        <v>22</v>
      </c>
      <c r="P28" s="10">
        <f t="shared" si="35"/>
        <v>23</v>
      </c>
      <c r="R28" s="9">
        <f t="shared" si="36"/>
        <v>21</v>
      </c>
      <c r="S28" s="5">
        <f t="shared" si="37"/>
        <v>22</v>
      </c>
      <c r="T28" s="5">
        <f t="shared" si="38"/>
        <v>23</v>
      </c>
      <c r="U28" s="5">
        <f t="shared" si="39"/>
        <v>24</v>
      </c>
      <c r="V28" s="5">
        <f t="shared" si="40"/>
        <v>25</v>
      </c>
      <c r="W28" s="5">
        <f t="shared" si="41"/>
        <v>26</v>
      </c>
      <c r="X28" s="10">
        <f t="shared" si="42"/>
        <v>27</v>
      </c>
      <c r="Z28" s="9">
        <f t="shared" si="43"/>
        <v>19</v>
      </c>
      <c r="AA28" s="5">
        <f t="shared" si="44"/>
        <v>20</v>
      </c>
      <c r="AB28" s="5">
        <f t="shared" si="45"/>
        <v>21</v>
      </c>
      <c r="AC28" s="5">
        <f t="shared" si="46"/>
        <v>22</v>
      </c>
      <c r="AD28" s="5">
        <f t="shared" si="47"/>
        <v>23</v>
      </c>
      <c r="AE28" s="5">
        <f t="shared" si="48"/>
        <v>24</v>
      </c>
      <c r="AF28" s="10">
        <f t="shared" si="49"/>
        <v>25</v>
      </c>
      <c r="AH28" s="9">
        <f t="shared" si="50"/>
        <v>16</v>
      </c>
      <c r="AI28" s="5">
        <f t="shared" si="51"/>
        <v>17</v>
      </c>
      <c r="AJ28" s="5">
        <f t="shared" si="52"/>
        <v>18</v>
      </c>
      <c r="AK28" s="5">
        <f t="shared" si="53"/>
        <v>19</v>
      </c>
      <c r="AL28" s="5">
        <f t="shared" si="54"/>
        <v>20</v>
      </c>
      <c r="AM28" s="5">
        <f t="shared" si="55"/>
        <v>21</v>
      </c>
      <c r="AN28" s="10">
        <f t="shared" si="56"/>
        <v>22</v>
      </c>
      <c r="AP28" s="9">
        <f t="shared" si="57"/>
        <v>21</v>
      </c>
      <c r="AQ28" s="5">
        <f t="shared" si="58"/>
        <v>22</v>
      </c>
      <c r="AR28" s="5">
        <f t="shared" si="59"/>
        <v>23</v>
      </c>
      <c r="AS28" s="5">
        <f t="shared" si="60"/>
        <v>24</v>
      </c>
      <c r="AT28" s="23">
        <f t="shared" si="61"/>
        <v>25</v>
      </c>
      <c r="AU28" s="5">
        <f t="shared" si="62"/>
        <v>26</v>
      </c>
      <c r="AV28" s="10">
        <f t="shared" si="63"/>
        <v>27</v>
      </c>
    </row>
    <row r="29" spans="2:48" s="11" customFormat="1" ht="9" customHeight="1" x14ac:dyDescent="0.25">
      <c r="B29" s="21">
        <f t="shared" si="22"/>
        <v>201</v>
      </c>
      <c r="C29" s="11">
        <f t="shared" si="23"/>
        <v>202</v>
      </c>
      <c r="D29" s="11">
        <f t="shared" si="24"/>
        <v>203</v>
      </c>
      <c r="E29" s="11">
        <f t="shared" si="25"/>
        <v>204</v>
      </c>
      <c r="F29" s="11">
        <f t="shared" si="26"/>
        <v>205</v>
      </c>
      <c r="G29" s="11">
        <f t="shared" si="27"/>
        <v>206</v>
      </c>
      <c r="H29" s="22">
        <f t="shared" si="28"/>
        <v>207</v>
      </c>
      <c r="J29" s="21">
        <f t="shared" si="29"/>
        <v>229</v>
      </c>
      <c r="K29" s="11">
        <f t="shared" si="30"/>
        <v>230</v>
      </c>
      <c r="L29" s="11">
        <f t="shared" si="31"/>
        <v>231</v>
      </c>
      <c r="M29" s="11">
        <f t="shared" si="32"/>
        <v>232</v>
      </c>
      <c r="N29" s="11">
        <f t="shared" si="33"/>
        <v>233</v>
      </c>
      <c r="O29" s="11">
        <f t="shared" si="34"/>
        <v>234</v>
      </c>
      <c r="P29" s="22">
        <f t="shared" si="35"/>
        <v>235</v>
      </c>
      <c r="R29" s="21">
        <f t="shared" si="36"/>
        <v>264</v>
      </c>
      <c r="S29" s="11">
        <f t="shared" si="37"/>
        <v>265</v>
      </c>
      <c r="T29" s="11">
        <f t="shared" si="38"/>
        <v>266</v>
      </c>
      <c r="U29" s="11">
        <f t="shared" si="39"/>
        <v>267</v>
      </c>
      <c r="V29" s="11">
        <f t="shared" si="40"/>
        <v>268</v>
      </c>
      <c r="W29" s="11">
        <f t="shared" si="41"/>
        <v>269</v>
      </c>
      <c r="X29" s="22">
        <f t="shared" si="42"/>
        <v>270</v>
      </c>
      <c r="Z29" s="21">
        <f t="shared" si="43"/>
        <v>292</v>
      </c>
      <c r="AA29" s="11">
        <f t="shared" si="44"/>
        <v>293</v>
      </c>
      <c r="AB29" s="11">
        <f t="shared" si="45"/>
        <v>294</v>
      </c>
      <c r="AC29" s="11">
        <f t="shared" si="46"/>
        <v>295</v>
      </c>
      <c r="AD29" s="11">
        <f t="shared" si="47"/>
        <v>296</v>
      </c>
      <c r="AE29" s="11">
        <f t="shared" si="48"/>
        <v>297</v>
      </c>
      <c r="AF29" s="22">
        <f t="shared" si="49"/>
        <v>298</v>
      </c>
      <c r="AH29" s="21">
        <f t="shared" si="50"/>
        <v>320</v>
      </c>
      <c r="AI29" s="11">
        <f t="shared" si="51"/>
        <v>321</v>
      </c>
      <c r="AJ29" s="11">
        <f t="shared" si="52"/>
        <v>322</v>
      </c>
      <c r="AK29" s="11">
        <f t="shared" si="53"/>
        <v>323</v>
      </c>
      <c r="AL29" s="11">
        <f t="shared" si="54"/>
        <v>324</v>
      </c>
      <c r="AM29" s="11">
        <f t="shared" si="55"/>
        <v>325</v>
      </c>
      <c r="AN29" s="22">
        <f t="shared" si="56"/>
        <v>326</v>
      </c>
      <c r="AP29" s="21">
        <f t="shared" si="57"/>
        <v>355</v>
      </c>
      <c r="AQ29" s="11">
        <f t="shared" si="58"/>
        <v>356</v>
      </c>
      <c r="AR29" s="11">
        <f t="shared" si="59"/>
        <v>357</v>
      </c>
      <c r="AS29" s="11">
        <f t="shared" si="60"/>
        <v>358</v>
      </c>
      <c r="AT29" s="24">
        <f t="shared" si="61"/>
        <v>359</v>
      </c>
      <c r="AU29" s="11">
        <f t="shared" si="62"/>
        <v>360</v>
      </c>
      <c r="AV29" s="22">
        <f t="shared" si="63"/>
        <v>361</v>
      </c>
    </row>
    <row r="30" spans="2:48" s="5" customFormat="1" ht="14.1" customHeight="1" x14ac:dyDescent="0.25">
      <c r="B30" s="9">
        <f t="shared" si="22"/>
        <v>27</v>
      </c>
      <c r="C30" s="5">
        <f>SUM(B30+1)</f>
        <v>28</v>
      </c>
      <c r="D30" s="5">
        <f>SUM(C30+1)</f>
        <v>29</v>
      </c>
      <c r="E30" s="5">
        <f>IF(_FDW07&gt;1,SUM(D30+1),"")</f>
        <v>30</v>
      </c>
      <c r="F30" s="5">
        <f>IF(_FDW07&gt;2,SUM(E30+1),"")</f>
        <v>31</v>
      </c>
      <c r="G30" s="5" t="str">
        <f>IF(_FDW07&gt;3,SUM(F30+1),"")</f>
        <v/>
      </c>
      <c r="H30" s="10" t="str">
        <f>IF(_FDW07&gt;4,SUM(G30+1),"")</f>
        <v/>
      </c>
      <c r="J30" s="9">
        <f t="shared" si="29"/>
        <v>24</v>
      </c>
      <c r="K30" s="5">
        <f>SUM(J30+1)</f>
        <v>25</v>
      </c>
      <c r="L30" s="5">
        <f>SUM(K30+1)</f>
        <v>26</v>
      </c>
      <c r="M30" s="5">
        <f>IF(_FDW08&gt;1,SUM(L30+1),"")</f>
        <v>27</v>
      </c>
      <c r="N30" s="5">
        <f>IF(_FDW08&gt;2,SUM(M30+1),"")</f>
        <v>28</v>
      </c>
      <c r="O30" s="5">
        <f>IF(_FDW08&gt;3,SUM(N30+1),"")</f>
        <v>29</v>
      </c>
      <c r="P30" s="10">
        <f>IF(_FDW08&gt;4,SUM(O30+1),"")</f>
        <v>30</v>
      </c>
      <c r="R30" s="9">
        <f t="shared" si="36"/>
        <v>28</v>
      </c>
      <c r="S30" s="5">
        <f>SUM(R30+1)</f>
        <v>29</v>
      </c>
      <c r="T30" s="5">
        <f>IF(_FDW09&gt;1,SUM(S30+1),"")</f>
        <v>30</v>
      </c>
      <c r="U30" s="5" t="str">
        <f>IF(_FDW09&gt;2,SUM(T30+1),"")</f>
        <v/>
      </c>
      <c r="V30" s="5" t="str">
        <f>IF(_FDW09&gt;3,SUM(U30+1),"")</f>
        <v/>
      </c>
      <c r="W30" s="5" t="str">
        <f>IF(_FDW09&gt;4,SUM(V30+1),"")</f>
        <v/>
      </c>
      <c r="X30" s="10" t="str">
        <f>IF(_FDW09&gt;5,SUM(W30+1),"")</f>
        <v/>
      </c>
      <c r="Z30" s="9">
        <f t="shared" si="43"/>
        <v>26</v>
      </c>
      <c r="AA30" s="5">
        <f>SUM(Z30+1)</f>
        <v>27</v>
      </c>
      <c r="AB30" s="5">
        <f>SUM(AA30+1)</f>
        <v>28</v>
      </c>
      <c r="AC30" s="5">
        <f>IF(_FDW10&gt;1,SUM(AB30+1),"")</f>
        <v>29</v>
      </c>
      <c r="AD30" s="5">
        <f>IF(_FDW10&gt;2,SUM(AC30+1),"")</f>
        <v>30</v>
      </c>
      <c r="AE30" s="5">
        <f>IF(_FDW10&gt;3,SUM(AD30+1),"")</f>
        <v>31</v>
      </c>
      <c r="AF30" s="10" t="str">
        <f>IF(_FDW10&gt;4,SUM(AE30+1),"")</f>
        <v/>
      </c>
      <c r="AH30" s="9">
        <f t="shared" si="50"/>
        <v>23</v>
      </c>
      <c r="AI30" s="5">
        <f>SUM(AH30+1)</f>
        <v>24</v>
      </c>
      <c r="AJ30" s="5">
        <f>IF(_FDW11&gt;1,SUM(AI30+1),"")</f>
        <v>25</v>
      </c>
      <c r="AK30" s="5">
        <f>IF(_FDW11&gt;2,SUM(AJ30+1),"")</f>
        <v>26</v>
      </c>
      <c r="AL30" s="5">
        <f>IF(_FDW11&gt;3,SUM(AK30+1),"")</f>
        <v>27</v>
      </c>
      <c r="AM30" s="5">
        <f>IF(_FDW11&gt;4,SUM(AL30+1),"")</f>
        <v>28</v>
      </c>
      <c r="AN30" s="10">
        <f>IF(_FDW11&gt;5,SUM(AM30+1),"")</f>
        <v>29</v>
      </c>
      <c r="AP30" s="9">
        <f t="shared" si="57"/>
        <v>28</v>
      </c>
      <c r="AQ30" s="5">
        <f>SUM(AP30+1)</f>
        <v>29</v>
      </c>
      <c r="AR30" s="5">
        <f>SUM(AQ30+1)</f>
        <v>30</v>
      </c>
      <c r="AS30" s="5">
        <f>IF(_FDW12&gt;1,SUM(AR30+1),"")</f>
        <v>31</v>
      </c>
      <c r="AT30" s="5" t="str">
        <f>IF(_FDW12&gt;2,SUM(AS30+1),"")</f>
        <v/>
      </c>
      <c r="AU30" s="5" t="str">
        <f>IF(_FDW12&gt;3,SUM(AT30+1),"")</f>
        <v/>
      </c>
      <c r="AV30" s="10" t="str">
        <f>IF(_FDW12&gt;4,SUM(AU30+1),"")</f>
        <v/>
      </c>
    </row>
    <row r="31" spans="2:48" s="11" customFormat="1" ht="9" customHeight="1" x14ac:dyDescent="0.25">
      <c r="B31" s="21">
        <f t="shared" si="22"/>
        <v>208</v>
      </c>
      <c r="C31" s="11">
        <f>SUM(B31+1)</f>
        <v>209</v>
      </c>
      <c r="D31" s="11">
        <f>SUM(C31+1)</f>
        <v>210</v>
      </c>
      <c r="E31" s="11">
        <f>IF(_FDW07&gt;1,SUM(D31+1),"")</f>
        <v>211</v>
      </c>
      <c r="F31" s="11">
        <f>IF(_FDW07&gt;2,SUM(E31+1),"")</f>
        <v>212</v>
      </c>
      <c r="G31" s="11" t="str">
        <f>IF(_FDW07&gt;3,SUM(F31+1),"")</f>
        <v/>
      </c>
      <c r="H31" s="22" t="str">
        <f>IF(_FDW07&gt;4,SUM(G31+1),"")</f>
        <v/>
      </c>
      <c r="J31" s="21">
        <f t="shared" si="29"/>
        <v>236</v>
      </c>
      <c r="K31" s="11">
        <f>SUM(J31+1)</f>
        <v>237</v>
      </c>
      <c r="L31" s="11">
        <f>SUM(K31+1)</f>
        <v>238</v>
      </c>
      <c r="M31" s="11">
        <f>IF(_FDW08&gt;1,SUM(L31+1),"")</f>
        <v>239</v>
      </c>
      <c r="N31" s="11">
        <f>IF(_FDW08&gt;2,SUM(M31+1),"")</f>
        <v>240</v>
      </c>
      <c r="O31" s="11">
        <f>IF(_FDW08&gt;3,SUM(N31+1),"")</f>
        <v>241</v>
      </c>
      <c r="P31" s="22">
        <f>IF(_FDW08&gt;4,SUM(O31+1),"")</f>
        <v>242</v>
      </c>
      <c r="R31" s="21">
        <f t="shared" si="36"/>
        <v>271</v>
      </c>
      <c r="S31" s="11">
        <f>SUM(R31+1)</f>
        <v>272</v>
      </c>
      <c r="T31" s="11">
        <f>IF(_FDW09&gt;1,SUM(S31+1),"")</f>
        <v>273</v>
      </c>
      <c r="U31" s="11" t="str">
        <f>IF(_FDW09&gt;2,SUM(T31+1),"")</f>
        <v/>
      </c>
      <c r="V31" s="11" t="str">
        <f>IF(_FDW09&gt;3,SUM(U31+1),"")</f>
        <v/>
      </c>
      <c r="W31" s="11" t="str">
        <f>IF(_FDW09&gt;4,SUM(V31+1),"")</f>
        <v/>
      </c>
      <c r="X31" s="22" t="str">
        <f>IF(_FDW09&gt;5,SUM(W31+1),"")</f>
        <v/>
      </c>
      <c r="Z31" s="21">
        <f t="shared" si="43"/>
        <v>299</v>
      </c>
      <c r="AA31" s="11">
        <f>SUM(Z31+1)</f>
        <v>300</v>
      </c>
      <c r="AB31" s="11">
        <f>SUM(AA31+1)</f>
        <v>301</v>
      </c>
      <c r="AC31" s="11">
        <f>IF(_FDW10&gt;1,SUM(AB31+1),"")</f>
        <v>302</v>
      </c>
      <c r="AD31" s="11">
        <f>IF(_FDW10&gt;2,SUM(AC31+1),"")</f>
        <v>303</v>
      </c>
      <c r="AE31" s="11">
        <f>IF(_FDW10&gt;3,SUM(AD31+1),"")</f>
        <v>304</v>
      </c>
      <c r="AF31" s="22" t="str">
        <f>IF(_FDW10&gt;4,SUM(AE31+1),"")</f>
        <v/>
      </c>
      <c r="AH31" s="21">
        <f t="shared" si="50"/>
        <v>327</v>
      </c>
      <c r="AI31" s="11">
        <f>SUM(AH31+1)</f>
        <v>328</v>
      </c>
      <c r="AJ31" s="11">
        <f>IF(_FDW11&gt;1,SUM(AI31+1),"")</f>
        <v>329</v>
      </c>
      <c r="AK31" s="11">
        <f>IF(_FDW11&gt;2,SUM(AJ31+1),"")</f>
        <v>330</v>
      </c>
      <c r="AL31" s="11">
        <f>IF(_FDW11&gt;3,SUM(AK31+1),"")</f>
        <v>331</v>
      </c>
      <c r="AM31" s="11">
        <f>IF(_FDW11&gt;4,SUM(AL31+1),"")</f>
        <v>332</v>
      </c>
      <c r="AN31" s="22">
        <f>IF(_FDW11&gt;5,SUM(AM31+1),"")</f>
        <v>333</v>
      </c>
      <c r="AP31" s="21">
        <f t="shared" si="57"/>
        <v>362</v>
      </c>
      <c r="AQ31" s="11">
        <f>SUM(AP31+1)</f>
        <v>363</v>
      </c>
      <c r="AR31" s="11">
        <f>SUM(AQ31+1)</f>
        <v>364</v>
      </c>
      <c r="AS31" s="11">
        <f>IF(_FDW12&gt;1,SUM(AR31+1),"")</f>
        <v>365</v>
      </c>
      <c r="AT31" s="11" t="str">
        <f>IF(_FDW12&gt;2,SUM(AS31+1),"")</f>
        <v/>
      </c>
      <c r="AU31" s="11" t="str">
        <f>IF(_FDW12&gt;3,SUM(AT31+1),"")</f>
        <v/>
      </c>
      <c r="AV31" s="22" t="str">
        <f>IF(_FDW12&gt;4,SUM(AU31+1),"")</f>
        <v/>
      </c>
    </row>
    <row r="32" spans="2:48" s="5" customFormat="1" ht="14.1" customHeight="1" x14ac:dyDescent="0.25">
      <c r="B32" s="9" t="str">
        <f>IF(_FDW07&gt;5,SUM(H30+1),"")</f>
        <v/>
      </c>
      <c r="C32" s="5" t="str">
        <f>IF(_FDW07&gt;6,SUM(B32+1),"")</f>
        <v/>
      </c>
      <c r="H32" s="10"/>
      <c r="J32" s="9">
        <f>IF(_FDW08&gt;5,SUM(P30+1),"")</f>
        <v>31</v>
      </c>
      <c r="K32" s="5" t="str">
        <f>IF(_FDW08&gt;6,SUM(J32+1),"")</f>
        <v/>
      </c>
      <c r="P32" s="10"/>
      <c r="R32" s="9" t="str">
        <f>IF(_FDW09&gt;6,SUM(X30+1),"")</f>
        <v/>
      </c>
      <c r="T32" s="1"/>
      <c r="U32" s="1"/>
      <c r="V32" s="1"/>
      <c r="W32" s="1"/>
      <c r="X32" s="29"/>
      <c r="Z32" s="9" t="str">
        <f>IF(_FDW10&gt;5,SUM(AF30+1),"")</f>
        <v/>
      </c>
      <c r="AA32" s="5" t="str">
        <f>IF(_FDW10&gt;6,SUM(Z32+1),"")</f>
        <v/>
      </c>
      <c r="AB32" s="1"/>
      <c r="AC32" s="1"/>
      <c r="AD32" s="1"/>
      <c r="AE32" s="1"/>
      <c r="AF32" s="29"/>
      <c r="AH32" s="9">
        <f>IF(_FDW11&gt;6,SUM(AN30+1),"")</f>
        <v>30</v>
      </c>
      <c r="AJ32" s="1"/>
      <c r="AK32" s="1"/>
      <c r="AL32" s="1"/>
      <c r="AN32" s="10"/>
      <c r="AP32" s="9" t="str">
        <f>IF(_FDW12&gt;5,SUM(AV30+1),"")</f>
        <v/>
      </c>
      <c r="AQ32" s="5" t="str">
        <f>IF(_FDW12&gt;6,SUM(AP32+1),"")</f>
        <v/>
      </c>
      <c r="AS32" s="1"/>
      <c r="AT32" s="1"/>
      <c r="AU32" s="1"/>
      <c r="AV32" s="29"/>
    </row>
    <row r="33" spans="2:48" s="11" customFormat="1" ht="11.25" customHeight="1" thickBot="1" x14ac:dyDescent="0.3">
      <c r="B33" s="25" t="str">
        <f>IF(_FDW07&gt;5,SUM(H31+1),"")</f>
        <v/>
      </c>
      <c r="C33" s="26" t="str">
        <f>IF(_FDW07&gt;6,SUM(B33+1),"")</f>
        <v/>
      </c>
      <c r="D33" s="26"/>
      <c r="E33" s="26"/>
      <c r="F33" s="26"/>
      <c r="G33" s="26"/>
      <c r="H33" s="27"/>
      <c r="J33" s="25">
        <f>IF(_FDW08&gt;5,SUM(P31+1),"")</f>
        <v>243</v>
      </c>
      <c r="K33" s="26" t="str">
        <f>IF(_FDW08&gt;6,SUM(J33+1),"")</f>
        <v/>
      </c>
      <c r="L33" s="26"/>
      <c r="M33" s="26"/>
      <c r="N33" s="26"/>
      <c r="O33" s="26"/>
      <c r="P33" s="27"/>
      <c r="R33" s="25" t="str">
        <f>IF(_FDW09&gt;6,SUM(X31+1),"")</f>
        <v/>
      </c>
      <c r="S33" s="26"/>
      <c r="T33" s="26"/>
      <c r="U33" s="26"/>
      <c r="V33" s="26"/>
      <c r="W33" s="26"/>
      <c r="X33" s="27"/>
      <c r="Z33" s="25" t="str">
        <f>IF(_FDW10&gt;5,SUM(AF31+1),"")</f>
        <v/>
      </c>
      <c r="AA33" s="26" t="str">
        <f>IF(_FDW10&gt;6,SUM(Z33+1),"")</f>
        <v/>
      </c>
      <c r="AB33" s="26"/>
      <c r="AC33" s="26"/>
      <c r="AD33" s="26"/>
      <c r="AE33" s="26"/>
      <c r="AF33" s="27"/>
      <c r="AH33" s="25">
        <f>IF(_FDW11&gt;6,SUM(AN31+1),"")</f>
        <v>334</v>
      </c>
      <c r="AI33" s="26"/>
      <c r="AJ33" s="26"/>
      <c r="AK33" s="26"/>
      <c r="AL33" s="26"/>
      <c r="AM33" s="26"/>
      <c r="AN33" s="27"/>
      <c r="AP33" s="25" t="str">
        <f>IF(_FDW12&gt;5,SUM(AV31+1),"")</f>
        <v/>
      </c>
      <c r="AQ33" s="26" t="str">
        <f>IF(_FDW12&gt;6,SUM(AP33+1),"")</f>
        <v/>
      </c>
      <c r="AR33" s="26"/>
      <c r="AS33" s="26"/>
      <c r="AT33" s="26"/>
      <c r="AU33" s="26"/>
      <c r="AV33" s="27"/>
    </row>
    <row r="34" spans="2:48" s="11" customFormat="1" ht="13.2" customHeight="1" x14ac:dyDescent="0.25">
      <c r="B34" s="30"/>
      <c r="AF34" s="30"/>
    </row>
  </sheetData>
  <sheetProtection sheet="1" selectLockedCells="1"/>
  <mergeCells count="1">
    <mergeCell ref="W2:AA3"/>
  </mergeCells>
  <phoneticPr fontId="2" type="noConversion"/>
  <printOptions gridLinesSet="0"/>
  <pageMargins left="0" right="0" top="0" bottom="0" header="0" footer="0"/>
  <pageSetup orientation="landscape" horizontalDpi="4294967292" verticalDpi="4294967292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DE9F9-F236-493B-8721-575EB98A8669}">
  <dimension ref="B1:AA62"/>
  <sheetViews>
    <sheetView showGridLines="0" showRowColHeaders="0" showZeros="0" workbookViewId="0">
      <selection activeCell="Q2" sqref="Q2"/>
    </sheetView>
  </sheetViews>
  <sheetFormatPr defaultColWidth="9.109375" defaultRowHeight="13.2" x14ac:dyDescent="0.25"/>
  <cols>
    <col min="1" max="1" width="4.44140625" style="1" customWidth="1"/>
    <col min="2" max="8" width="4.33203125" style="1" customWidth="1"/>
    <col min="9" max="9" width="1.77734375" style="1" customWidth="1"/>
    <col min="10" max="16" width="4.33203125" style="1" customWidth="1"/>
    <col min="17" max="17" width="1.88671875" style="1" customWidth="1"/>
    <col min="18" max="18" width="4.44140625" style="1" customWidth="1"/>
    <col min="19" max="24" width="4.33203125" style="1" customWidth="1"/>
    <col min="25" max="25" width="3.33203125" style="1" customWidth="1"/>
    <col min="26" max="28" width="4.33203125" style="1" customWidth="1"/>
    <col min="29" max="16384" width="9.109375" style="1"/>
  </cols>
  <sheetData>
    <row r="1" spans="2:27" ht="24" customHeight="1" x14ac:dyDescent="0.25"/>
    <row r="2" spans="2:27" ht="30.6" customHeight="1" x14ac:dyDescent="0.25">
      <c r="L2" s="32">
        <f>YEAR</f>
        <v>2025</v>
      </c>
      <c r="M2" s="32"/>
      <c r="N2" s="32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</row>
    <row r="3" spans="2:27" ht="15" customHeight="1" thickBot="1" x14ac:dyDescent="0.3"/>
    <row r="4" spans="2:27" s="5" customFormat="1" ht="16.5" customHeight="1" x14ac:dyDescent="0.25">
      <c r="B4" s="2"/>
      <c r="C4" s="3"/>
      <c r="D4" s="3"/>
      <c r="E4" s="3" t="s">
        <v>0</v>
      </c>
      <c r="F4" s="3"/>
      <c r="G4" s="3"/>
      <c r="H4" s="3"/>
      <c r="I4" s="18"/>
      <c r="J4" s="2"/>
      <c r="K4" s="3"/>
      <c r="L4" s="3"/>
      <c r="M4" s="3" t="s">
        <v>1</v>
      </c>
      <c r="N4" s="3"/>
      <c r="O4" s="3"/>
      <c r="P4" s="4"/>
      <c r="Q4" s="18"/>
      <c r="R4" s="2"/>
      <c r="S4" s="3"/>
      <c r="T4" s="3"/>
      <c r="U4" s="3" t="s">
        <v>2</v>
      </c>
      <c r="V4" s="3"/>
      <c r="W4" s="3"/>
      <c r="X4" s="4"/>
      <c r="Y4" s="9"/>
    </row>
    <row r="5" spans="2:27" s="5" customFormat="1" ht="14.1" customHeight="1" x14ac:dyDescent="0.25">
      <c r="B5" s="6" t="s">
        <v>4</v>
      </c>
      <c r="C5" s="7" t="s">
        <v>5</v>
      </c>
      <c r="D5" s="7" t="s">
        <v>6</v>
      </c>
      <c r="E5" s="7" t="s">
        <v>7</v>
      </c>
      <c r="F5" s="7" t="s">
        <v>6</v>
      </c>
      <c r="G5" s="7" t="s">
        <v>8</v>
      </c>
      <c r="H5" s="7" t="s">
        <v>4</v>
      </c>
      <c r="I5" s="9"/>
      <c r="J5" s="6" t="s">
        <v>4</v>
      </c>
      <c r="K5" s="7" t="s">
        <v>5</v>
      </c>
      <c r="L5" s="7" t="s">
        <v>6</v>
      </c>
      <c r="M5" s="7" t="s">
        <v>7</v>
      </c>
      <c r="N5" s="7" t="s">
        <v>6</v>
      </c>
      <c r="O5" s="7" t="s">
        <v>8</v>
      </c>
      <c r="P5" s="8" t="s">
        <v>4</v>
      </c>
      <c r="R5" s="6" t="s">
        <v>4</v>
      </c>
      <c r="S5" s="7" t="s">
        <v>5</v>
      </c>
      <c r="T5" s="7" t="s">
        <v>6</v>
      </c>
      <c r="U5" s="7" t="s">
        <v>7</v>
      </c>
      <c r="V5" s="7" t="s">
        <v>6</v>
      </c>
      <c r="W5" s="7" t="s">
        <v>8</v>
      </c>
      <c r="X5" s="8" t="s">
        <v>4</v>
      </c>
    </row>
    <row r="6" spans="2:27" s="5" customFormat="1" ht="14.1" customHeight="1" x14ac:dyDescent="0.25">
      <c r="B6" s="9" t="str">
        <f>WideScreen!B7</f>
        <v/>
      </c>
      <c r="C6" s="5" t="str">
        <f>WideScreen!C7</f>
        <v/>
      </c>
      <c r="D6" s="5" t="str">
        <f>WideScreen!D7</f>
        <v/>
      </c>
      <c r="E6" s="5">
        <f>WideScreen!E7</f>
        <v>1</v>
      </c>
      <c r="F6" s="5">
        <f>WideScreen!F7</f>
        <v>2</v>
      </c>
      <c r="G6" s="5">
        <f>WideScreen!G7</f>
        <v>3</v>
      </c>
      <c r="H6" s="5">
        <f>WideScreen!H7</f>
        <v>4</v>
      </c>
      <c r="I6" s="9"/>
      <c r="J6" s="9" t="str">
        <f>WideScreen!J7</f>
        <v/>
      </c>
      <c r="K6" s="5" t="str">
        <f>WideScreen!K7</f>
        <v/>
      </c>
      <c r="L6" s="5" t="str">
        <f>WideScreen!L7</f>
        <v/>
      </c>
      <c r="M6" s="5" t="str">
        <f>WideScreen!M7</f>
        <v/>
      </c>
      <c r="N6" s="5" t="str">
        <f>WideScreen!N7</f>
        <v/>
      </c>
      <c r="O6" s="5" t="str">
        <f>WideScreen!O7</f>
        <v/>
      </c>
      <c r="P6" s="10">
        <f>WideScreen!P7</f>
        <v>1</v>
      </c>
      <c r="R6" s="9" t="str">
        <f>WideScreen!R7</f>
        <v/>
      </c>
      <c r="S6" s="5" t="str">
        <f>WideScreen!S7</f>
        <v/>
      </c>
      <c r="T6" s="5" t="str">
        <f>WideScreen!T7</f>
        <v/>
      </c>
      <c r="U6" s="5" t="str">
        <f>WideScreen!U7</f>
        <v/>
      </c>
      <c r="V6" s="5" t="str">
        <f>WideScreen!V7</f>
        <v/>
      </c>
      <c r="W6" s="5" t="str">
        <f>WideScreen!W7</f>
        <v/>
      </c>
      <c r="X6" s="10">
        <f>WideScreen!X7</f>
        <v>1</v>
      </c>
    </row>
    <row r="7" spans="2:27" s="11" customFormat="1" ht="9" customHeight="1" x14ac:dyDescent="0.25">
      <c r="B7" s="21" t="str">
        <f>WideScreen!B8</f>
        <v/>
      </c>
      <c r="C7" s="11" t="str">
        <f>WideScreen!C8</f>
        <v/>
      </c>
      <c r="D7" s="11" t="str">
        <f>WideScreen!D8</f>
        <v/>
      </c>
      <c r="E7" s="11">
        <f>WideScreen!E8</f>
        <v>1</v>
      </c>
      <c r="F7" s="11">
        <f>WideScreen!F8</f>
        <v>2</v>
      </c>
      <c r="G7" s="11">
        <f>WideScreen!G8</f>
        <v>3</v>
      </c>
      <c r="H7" s="11">
        <f>WideScreen!H8</f>
        <v>4</v>
      </c>
      <c r="I7" s="21"/>
      <c r="J7" s="21" t="str">
        <f>WideScreen!J8</f>
        <v/>
      </c>
      <c r="K7" s="11" t="str">
        <f>WideScreen!K8</f>
        <v/>
      </c>
      <c r="L7" s="11" t="str">
        <f>WideScreen!L8</f>
        <v/>
      </c>
      <c r="M7" s="11" t="str">
        <f>WideScreen!M8</f>
        <v/>
      </c>
      <c r="N7" s="11" t="str">
        <f>WideScreen!N8</f>
        <v/>
      </c>
      <c r="O7" s="11" t="str">
        <f>WideScreen!O8</f>
        <v/>
      </c>
      <c r="P7" s="22">
        <f>WideScreen!P8</f>
        <v>32</v>
      </c>
      <c r="R7" s="21" t="str">
        <f>WideScreen!R8</f>
        <v/>
      </c>
      <c r="S7" s="11" t="str">
        <f>WideScreen!S8</f>
        <v/>
      </c>
      <c r="T7" s="11" t="str">
        <f>WideScreen!T8</f>
        <v/>
      </c>
      <c r="U7" s="11" t="str">
        <f>WideScreen!U8</f>
        <v/>
      </c>
      <c r="V7" s="11" t="str">
        <f>WideScreen!V8</f>
        <v/>
      </c>
      <c r="W7" s="11" t="str">
        <f>WideScreen!W8</f>
        <v/>
      </c>
      <c r="X7" s="22">
        <f>WideScreen!X8</f>
        <v>60</v>
      </c>
    </row>
    <row r="8" spans="2:27" s="5" customFormat="1" ht="14.1" customHeight="1" x14ac:dyDescent="0.25">
      <c r="B8" s="9">
        <f>WideScreen!B9</f>
        <v>5</v>
      </c>
      <c r="C8" s="5">
        <f>WideScreen!C9</f>
        <v>6</v>
      </c>
      <c r="D8" s="5">
        <f>WideScreen!D9</f>
        <v>7</v>
      </c>
      <c r="E8" s="5">
        <f>WideScreen!E9</f>
        <v>8</v>
      </c>
      <c r="F8" s="5">
        <f>WideScreen!F9</f>
        <v>9</v>
      </c>
      <c r="G8" s="5">
        <f>WideScreen!G9</f>
        <v>10</v>
      </c>
      <c r="H8" s="5">
        <f>WideScreen!H9</f>
        <v>11</v>
      </c>
      <c r="I8" s="9"/>
      <c r="J8" s="9">
        <f>WideScreen!J9</f>
        <v>2</v>
      </c>
      <c r="K8" s="5">
        <f>WideScreen!K9</f>
        <v>3</v>
      </c>
      <c r="L8" s="5">
        <f>WideScreen!L9</f>
        <v>4</v>
      </c>
      <c r="M8" s="5">
        <f>WideScreen!M9</f>
        <v>5</v>
      </c>
      <c r="N8" s="5">
        <f>WideScreen!N9</f>
        <v>6</v>
      </c>
      <c r="O8" s="5">
        <f>WideScreen!O9</f>
        <v>7</v>
      </c>
      <c r="P8" s="10">
        <f>WideScreen!P9</f>
        <v>8</v>
      </c>
      <c r="R8" s="9">
        <f>WideScreen!R9</f>
        <v>2</v>
      </c>
      <c r="S8" s="5">
        <f>WideScreen!S9</f>
        <v>3</v>
      </c>
      <c r="T8" s="5">
        <f>WideScreen!T9</f>
        <v>4</v>
      </c>
      <c r="U8" s="5">
        <f>WideScreen!U9</f>
        <v>5</v>
      </c>
      <c r="V8" s="5">
        <f>WideScreen!V9</f>
        <v>6</v>
      </c>
      <c r="W8" s="5">
        <f>WideScreen!W9</f>
        <v>7</v>
      </c>
      <c r="X8" s="10">
        <f>WideScreen!X9</f>
        <v>8</v>
      </c>
    </row>
    <row r="9" spans="2:27" s="11" customFormat="1" ht="9" customHeight="1" x14ac:dyDescent="0.25">
      <c r="B9" s="21">
        <f>WideScreen!B10</f>
        <v>5</v>
      </c>
      <c r="C9" s="11">
        <f>WideScreen!C10</f>
        <v>6</v>
      </c>
      <c r="D9" s="11">
        <f>WideScreen!D10</f>
        <v>7</v>
      </c>
      <c r="E9" s="11">
        <f>WideScreen!E10</f>
        <v>8</v>
      </c>
      <c r="F9" s="11">
        <f>WideScreen!F10</f>
        <v>9</v>
      </c>
      <c r="G9" s="11">
        <f>WideScreen!G10</f>
        <v>10</v>
      </c>
      <c r="H9" s="11">
        <f>WideScreen!H10</f>
        <v>11</v>
      </c>
      <c r="I9" s="21"/>
      <c r="J9" s="21">
        <f>WideScreen!J10</f>
        <v>33</v>
      </c>
      <c r="K9" s="11">
        <f>WideScreen!K10</f>
        <v>34</v>
      </c>
      <c r="L9" s="11">
        <f>WideScreen!L10</f>
        <v>35</v>
      </c>
      <c r="M9" s="11">
        <f>WideScreen!M10</f>
        <v>36</v>
      </c>
      <c r="N9" s="11">
        <f>WideScreen!N10</f>
        <v>37</v>
      </c>
      <c r="O9" s="11">
        <f>WideScreen!O10</f>
        <v>38</v>
      </c>
      <c r="P9" s="22">
        <f>WideScreen!P10</f>
        <v>39</v>
      </c>
      <c r="R9" s="21">
        <f>WideScreen!R10</f>
        <v>61</v>
      </c>
      <c r="S9" s="11">
        <f>WideScreen!S10</f>
        <v>62</v>
      </c>
      <c r="T9" s="11">
        <f>WideScreen!T10</f>
        <v>63</v>
      </c>
      <c r="U9" s="11">
        <f>WideScreen!U10</f>
        <v>64</v>
      </c>
      <c r="V9" s="11">
        <f>WideScreen!V10</f>
        <v>65</v>
      </c>
      <c r="W9" s="11">
        <f>WideScreen!W10</f>
        <v>66</v>
      </c>
      <c r="X9" s="22">
        <f>WideScreen!X10</f>
        <v>67</v>
      </c>
    </row>
    <row r="10" spans="2:27" s="5" customFormat="1" ht="14.1" customHeight="1" x14ac:dyDescent="0.25">
      <c r="B10" s="9">
        <f>WideScreen!B11</f>
        <v>12</v>
      </c>
      <c r="C10" s="5">
        <f>WideScreen!C11</f>
        <v>13</v>
      </c>
      <c r="D10" s="5">
        <f>WideScreen!D11</f>
        <v>14</v>
      </c>
      <c r="E10" s="5">
        <f>WideScreen!E11</f>
        <v>15</v>
      </c>
      <c r="F10" s="5">
        <f>WideScreen!F11</f>
        <v>16</v>
      </c>
      <c r="G10" s="5">
        <f>WideScreen!G11</f>
        <v>17</v>
      </c>
      <c r="H10" s="5">
        <f>WideScreen!H11</f>
        <v>18</v>
      </c>
      <c r="I10" s="9"/>
      <c r="J10" s="9">
        <f>WideScreen!J11</f>
        <v>9</v>
      </c>
      <c r="K10" s="5">
        <f>WideScreen!K11</f>
        <v>10</v>
      </c>
      <c r="L10" s="5">
        <f>WideScreen!L11</f>
        <v>11</v>
      </c>
      <c r="M10" s="5">
        <f>WideScreen!M11</f>
        <v>12</v>
      </c>
      <c r="N10" s="5">
        <f>WideScreen!N11</f>
        <v>13</v>
      </c>
      <c r="O10" s="5">
        <f>WideScreen!O11</f>
        <v>14</v>
      </c>
      <c r="P10" s="10">
        <f>WideScreen!P11</f>
        <v>15</v>
      </c>
      <c r="R10" s="9">
        <f>WideScreen!R11</f>
        <v>9</v>
      </c>
      <c r="S10" s="5">
        <f>WideScreen!S11</f>
        <v>10</v>
      </c>
      <c r="T10" s="5">
        <f>WideScreen!T11</f>
        <v>11</v>
      </c>
      <c r="U10" s="5">
        <f>WideScreen!U11</f>
        <v>12</v>
      </c>
      <c r="V10" s="5">
        <f>WideScreen!V11</f>
        <v>13</v>
      </c>
      <c r="W10" s="5">
        <f>WideScreen!W11</f>
        <v>14</v>
      </c>
      <c r="X10" s="10">
        <f>WideScreen!X11</f>
        <v>15</v>
      </c>
    </row>
    <row r="11" spans="2:27" s="11" customFormat="1" ht="9" customHeight="1" x14ac:dyDescent="0.25">
      <c r="B11" s="21">
        <f>WideScreen!B12</f>
        <v>12</v>
      </c>
      <c r="C11" s="11">
        <f>WideScreen!C12</f>
        <v>13</v>
      </c>
      <c r="D11" s="11">
        <f>WideScreen!D12</f>
        <v>14</v>
      </c>
      <c r="E11" s="11">
        <f>WideScreen!E12</f>
        <v>15</v>
      </c>
      <c r="F11" s="11">
        <f>WideScreen!F12</f>
        <v>16</v>
      </c>
      <c r="G11" s="11">
        <f>WideScreen!G12</f>
        <v>17</v>
      </c>
      <c r="H11" s="11">
        <f>WideScreen!H12</f>
        <v>18</v>
      </c>
      <c r="I11" s="21"/>
      <c r="J11" s="21">
        <f>WideScreen!J12</f>
        <v>40</v>
      </c>
      <c r="K11" s="11">
        <f>WideScreen!K12</f>
        <v>41</v>
      </c>
      <c r="L11" s="11">
        <f>WideScreen!L12</f>
        <v>42</v>
      </c>
      <c r="M11" s="11">
        <f>WideScreen!M12</f>
        <v>43</v>
      </c>
      <c r="N11" s="11">
        <f>WideScreen!N12</f>
        <v>44</v>
      </c>
      <c r="O11" s="11">
        <f>WideScreen!O12</f>
        <v>45</v>
      </c>
      <c r="P11" s="22">
        <f>WideScreen!P12</f>
        <v>46</v>
      </c>
      <c r="R11" s="21">
        <f>WideScreen!R12</f>
        <v>68</v>
      </c>
      <c r="S11" s="11">
        <f>WideScreen!S12</f>
        <v>69</v>
      </c>
      <c r="T11" s="11">
        <f>WideScreen!T12</f>
        <v>70</v>
      </c>
      <c r="U11" s="11">
        <f>WideScreen!U12</f>
        <v>71</v>
      </c>
      <c r="V11" s="11">
        <f>WideScreen!V12</f>
        <v>72</v>
      </c>
      <c r="W11" s="11">
        <f>WideScreen!W12</f>
        <v>73</v>
      </c>
      <c r="X11" s="22">
        <f>WideScreen!X12</f>
        <v>74</v>
      </c>
    </row>
    <row r="12" spans="2:27" s="5" customFormat="1" ht="14.1" customHeight="1" x14ac:dyDescent="0.25">
      <c r="B12" s="9">
        <f>WideScreen!B13</f>
        <v>19</v>
      </c>
      <c r="C12" s="5">
        <f>WideScreen!C13</f>
        <v>20</v>
      </c>
      <c r="D12" s="5">
        <f>WideScreen!D13</f>
        <v>21</v>
      </c>
      <c r="E12" s="5">
        <f>WideScreen!E13</f>
        <v>22</v>
      </c>
      <c r="F12" s="5">
        <f>WideScreen!F13</f>
        <v>23</v>
      </c>
      <c r="G12" s="5">
        <f>WideScreen!G13</f>
        <v>24</v>
      </c>
      <c r="H12" s="5">
        <f>WideScreen!H13</f>
        <v>25</v>
      </c>
      <c r="I12" s="9"/>
      <c r="J12" s="9">
        <f>WideScreen!J13</f>
        <v>16</v>
      </c>
      <c r="K12" s="5">
        <f>WideScreen!K13</f>
        <v>17</v>
      </c>
      <c r="L12" s="5">
        <f>WideScreen!L13</f>
        <v>18</v>
      </c>
      <c r="M12" s="5">
        <f>WideScreen!M13</f>
        <v>19</v>
      </c>
      <c r="N12" s="5">
        <f>WideScreen!N13</f>
        <v>20</v>
      </c>
      <c r="O12" s="5">
        <f>WideScreen!O13</f>
        <v>21</v>
      </c>
      <c r="P12" s="10">
        <f>WideScreen!P13</f>
        <v>22</v>
      </c>
      <c r="R12" s="9">
        <f>WideScreen!R13</f>
        <v>16</v>
      </c>
      <c r="S12" s="5">
        <f>WideScreen!S13</f>
        <v>17</v>
      </c>
      <c r="T12" s="5">
        <f>WideScreen!T13</f>
        <v>18</v>
      </c>
      <c r="U12" s="5">
        <f>WideScreen!U13</f>
        <v>19</v>
      </c>
      <c r="V12" s="5">
        <f>WideScreen!V13</f>
        <v>20</v>
      </c>
      <c r="W12" s="5">
        <f>WideScreen!W13</f>
        <v>21</v>
      </c>
      <c r="X12" s="10">
        <f>WideScreen!X13</f>
        <v>22</v>
      </c>
    </row>
    <row r="13" spans="2:27" s="11" customFormat="1" ht="9" customHeight="1" x14ac:dyDescent="0.25">
      <c r="B13" s="21">
        <f>WideScreen!B14</f>
        <v>19</v>
      </c>
      <c r="C13" s="11">
        <f>WideScreen!C14</f>
        <v>20</v>
      </c>
      <c r="D13" s="11">
        <f>WideScreen!D14</f>
        <v>21</v>
      </c>
      <c r="E13" s="11">
        <f>WideScreen!E14</f>
        <v>22</v>
      </c>
      <c r="F13" s="11">
        <f>WideScreen!F14</f>
        <v>23</v>
      </c>
      <c r="G13" s="11">
        <f>WideScreen!G14</f>
        <v>24</v>
      </c>
      <c r="H13" s="11">
        <f>WideScreen!H14</f>
        <v>25</v>
      </c>
      <c r="I13" s="21"/>
      <c r="J13" s="21">
        <f>WideScreen!J14</f>
        <v>47</v>
      </c>
      <c r="K13" s="11">
        <f>WideScreen!K14</f>
        <v>48</v>
      </c>
      <c r="L13" s="11">
        <f>WideScreen!L14</f>
        <v>49</v>
      </c>
      <c r="M13" s="11">
        <f>WideScreen!M14</f>
        <v>50</v>
      </c>
      <c r="N13" s="11">
        <f>WideScreen!N14</f>
        <v>51</v>
      </c>
      <c r="O13" s="11">
        <f>WideScreen!O14</f>
        <v>52</v>
      </c>
      <c r="P13" s="22">
        <f>WideScreen!P14</f>
        <v>53</v>
      </c>
      <c r="R13" s="21">
        <f>WideScreen!R14</f>
        <v>75</v>
      </c>
      <c r="S13" s="11">
        <f>WideScreen!S14</f>
        <v>76</v>
      </c>
      <c r="T13" s="11">
        <f>WideScreen!T14</f>
        <v>77</v>
      </c>
      <c r="U13" s="11">
        <f>WideScreen!U14</f>
        <v>78</v>
      </c>
      <c r="V13" s="11">
        <f>WideScreen!V14</f>
        <v>79</v>
      </c>
      <c r="W13" s="11">
        <f>WideScreen!W14</f>
        <v>80</v>
      </c>
      <c r="X13" s="22">
        <f>WideScreen!X14</f>
        <v>81</v>
      </c>
    </row>
    <row r="14" spans="2:27" s="5" customFormat="1" ht="14.1" customHeight="1" x14ac:dyDescent="0.25">
      <c r="B14" s="9">
        <f>WideScreen!B15</f>
        <v>26</v>
      </c>
      <c r="C14" s="5">
        <f>WideScreen!C15</f>
        <v>27</v>
      </c>
      <c r="D14" s="5">
        <f>WideScreen!D15</f>
        <v>28</v>
      </c>
      <c r="E14" s="5">
        <f>WideScreen!E15</f>
        <v>29</v>
      </c>
      <c r="F14" s="5">
        <f>WideScreen!F15</f>
        <v>30</v>
      </c>
      <c r="G14" s="5">
        <f>WideScreen!G15</f>
        <v>31</v>
      </c>
      <c r="H14" s="5" t="str">
        <f>WideScreen!H15</f>
        <v/>
      </c>
      <c r="I14" s="9"/>
      <c r="J14" s="9">
        <f>WideScreen!J15</f>
        <v>23</v>
      </c>
      <c r="K14" s="5">
        <f>WideScreen!K15</f>
        <v>24</v>
      </c>
      <c r="L14" s="5">
        <f>WideScreen!L15</f>
        <v>25</v>
      </c>
      <c r="M14" s="5">
        <f>WideScreen!M15</f>
        <v>26</v>
      </c>
      <c r="N14" s="5">
        <f>WideScreen!N15</f>
        <v>27</v>
      </c>
      <c r="O14" s="5">
        <f>WideScreen!O15</f>
        <v>28</v>
      </c>
      <c r="P14" s="10" t="str">
        <f>WideScreen!P15</f>
        <v/>
      </c>
      <c r="R14" s="9">
        <f>WideScreen!R15</f>
        <v>23</v>
      </c>
      <c r="S14" s="5">
        <f>WideScreen!S15</f>
        <v>24</v>
      </c>
      <c r="T14" s="5">
        <f>WideScreen!T15</f>
        <v>25</v>
      </c>
      <c r="U14" s="5">
        <f>WideScreen!U15</f>
        <v>26</v>
      </c>
      <c r="V14" s="5">
        <f>WideScreen!V15</f>
        <v>27</v>
      </c>
      <c r="W14" s="5">
        <f>WideScreen!W15</f>
        <v>28</v>
      </c>
      <c r="X14" s="10">
        <f>WideScreen!X15</f>
        <v>29</v>
      </c>
    </row>
    <row r="15" spans="2:27" s="11" customFormat="1" ht="9" customHeight="1" x14ac:dyDescent="0.25">
      <c r="B15" s="21">
        <f>WideScreen!B16</f>
        <v>26</v>
      </c>
      <c r="C15" s="11">
        <f>WideScreen!C16</f>
        <v>27</v>
      </c>
      <c r="D15" s="11">
        <f>WideScreen!D16</f>
        <v>28</v>
      </c>
      <c r="E15" s="11">
        <f>WideScreen!E16</f>
        <v>29</v>
      </c>
      <c r="F15" s="11">
        <f>WideScreen!F16</f>
        <v>30</v>
      </c>
      <c r="G15" s="11">
        <f>WideScreen!G16</f>
        <v>31</v>
      </c>
      <c r="H15" s="11" t="str">
        <f>WideScreen!H16</f>
        <v/>
      </c>
      <c r="I15" s="21"/>
      <c r="J15" s="21">
        <f>WideScreen!J16</f>
        <v>54</v>
      </c>
      <c r="K15" s="11">
        <f>WideScreen!K16</f>
        <v>55</v>
      </c>
      <c r="L15" s="11">
        <f>WideScreen!L16</f>
        <v>56</v>
      </c>
      <c r="M15" s="11">
        <f>WideScreen!M16</f>
        <v>57</v>
      </c>
      <c r="N15" s="11">
        <f>WideScreen!N16</f>
        <v>58</v>
      </c>
      <c r="O15" s="11">
        <f>WideScreen!O16</f>
        <v>59</v>
      </c>
      <c r="P15" s="22" t="str">
        <f>WideScreen!P16</f>
        <v/>
      </c>
      <c r="R15" s="21">
        <f>WideScreen!R16</f>
        <v>82</v>
      </c>
      <c r="S15" s="11">
        <f>WideScreen!S16</f>
        <v>83</v>
      </c>
      <c r="T15" s="11">
        <f>WideScreen!T16</f>
        <v>84</v>
      </c>
      <c r="U15" s="11">
        <f>WideScreen!U16</f>
        <v>85</v>
      </c>
      <c r="V15" s="11">
        <f>WideScreen!V16</f>
        <v>86</v>
      </c>
      <c r="W15" s="11">
        <f>WideScreen!W16</f>
        <v>87</v>
      </c>
      <c r="X15" s="22">
        <f>WideScreen!X16</f>
        <v>88</v>
      </c>
    </row>
    <row r="16" spans="2:27" s="5" customFormat="1" ht="14.1" customHeight="1" x14ac:dyDescent="0.25">
      <c r="B16" s="9" t="str">
        <f>WideScreen!B17</f>
        <v/>
      </c>
      <c r="C16" s="5" t="str">
        <f>WideScreen!C17</f>
        <v/>
      </c>
      <c r="D16" s="5">
        <f>WideScreen!D17</f>
        <v>0</v>
      </c>
      <c r="E16" s="5">
        <f>WideScreen!E17</f>
        <v>0</v>
      </c>
      <c r="F16" s="5">
        <f>WideScreen!F17</f>
        <v>0</v>
      </c>
      <c r="G16" s="5">
        <f>WideScreen!G17</f>
        <v>0</v>
      </c>
      <c r="H16" s="5">
        <f>WideScreen!H17</f>
        <v>0</v>
      </c>
      <c r="I16" s="9"/>
      <c r="J16" s="9">
        <f>WideScreen!J17</f>
        <v>0</v>
      </c>
      <c r="K16" s="5">
        <f>WideScreen!K17</f>
        <v>0</v>
      </c>
      <c r="L16" s="5">
        <f>WideScreen!L17</f>
        <v>0</v>
      </c>
      <c r="M16" s="5">
        <f>WideScreen!M17</f>
        <v>0</v>
      </c>
      <c r="N16" s="5">
        <f>WideScreen!N17</f>
        <v>0</v>
      </c>
      <c r="O16" s="5">
        <f>WideScreen!O17</f>
        <v>0</v>
      </c>
      <c r="P16" s="10">
        <f>WideScreen!P17</f>
        <v>0</v>
      </c>
      <c r="R16" s="9">
        <f>WideScreen!R17</f>
        <v>30</v>
      </c>
      <c r="S16" s="5">
        <f>WideScreen!S17</f>
        <v>31</v>
      </c>
      <c r="T16" s="5" t="str">
        <f>WideScreen!T17</f>
        <v/>
      </c>
      <c r="U16" s="5">
        <f>WideScreen!U17</f>
        <v>0</v>
      </c>
      <c r="V16" s="5">
        <f>WideScreen!V17</f>
        <v>0</v>
      </c>
      <c r="W16" s="5">
        <f>WideScreen!W17</f>
        <v>0</v>
      </c>
      <c r="X16" s="10">
        <f>WideScreen!X17</f>
        <v>0</v>
      </c>
    </row>
    <row r="17" spans="2:24" s="11" customFormat="1" ht="11.25" customHeight="1" thickBot="1" x14ac:dyDescent="0.3">
      <c r="B17" s="25" t="str">
        <f>WideScreen!B18</f>
        <v/>
      </c>
      <c r="C17" s="26" t="str">
        <f>WideScreen!C18</f>
        <v/>
      </c>
      <c r="D17" s="26">
        <f>WideScreen!D18</f>
        <v>0</v>
      </c>
      <c r="E17" s="26">
        <f>WideScreen!E18</f>
        <v>0</v>
      </c>
      <c r="F17" s="26">
        <f>WideScreen!F18</f>
        <v>0</v>
      </c>
      <c r="G17" s="26">
        <f>WideScreen!G18</f>
        <v>0</v>
      </c>
      <c r="H17" s="27">
        <f>WideScreen!H18</f>
        <v>0</v>
      </c>
      <c r="I17" s="19"/>
      <c r="J17" s="25">
        <f>WideScreen!J18</f>
        <v>0</v>
      </c>
      <c r="K17" s="26">
        <f>WideScreen!K18</f>
        <v>0</v>
      </c>
      <c r="L17" s="26">
        <f>WideScreen!L18</f>
        <v>0</v>
      </c>
      <c r="M17" s="26">
        <f>WideScreen!M18</f>
        <v>0</v>
      </c>
      <c r="N17" s="26">
        <f>WideScreen!N18</f>
        <v>0</v>
      </c>
      <c r="O17" s="26">
        <f>WideScreen!O18</f>
        <v>0</v>
      </c>
      <c r="P17" s="27">
        <f>WideScreen!P18</f>
        <v>0</v>
      </c>
      <c r="R17" s="25">
        <f>WideScreen!R18</f>
        <v>89</v>
      </c>
      <c r="S17" s="26">
        <f>WideScreen!S18</f>
        <v>90</v>
      </c>
      <c r="T17" s="26" t="str">
        <f>WideScreen!T18</f>
        <v/>
      </c>
      <c r="U17" s="26">
        <f>WideScreen!U18</f>
        <v>0</v>
      </c>
      <c r="V17" s="26">
        <f>WideScreen!V18</f>
        <v>0</v>
      </c>
      <c r="W17" s="26">
        <f>WideScreen!W18</f>
        <v>0</v>
      </c>
      <c r="X17" s="27">
        <f>WideScreen!X18</f>
        <v>0</v>
      </c>
    </row>
    <row r="18" spans="2:24" s="11" customFormat="1" ht="18" customHeight="1" thickBot="1" x14ac:dyDescent="0.3"/>
    <row r="19" spans="2:24" s="11" customFormat="1" ht="16.2" customHeight="1" x14ac:dyDescent="0.25">
      <c r="B19" s="2"/>
      <c r="C19" s="3"/>
      <c r="D19" s="3"/>
      <c r="E19" s="3" t="s">
        <v>3</v>
      </c>
      <c r="F19" s="3"/>
      <c r="G19" s="3"/>
      <c r="H19" s="4"/>
      <c r="I19" s="5"/>
      <c r="J19" s="2"/>
      <c r="K19" s="3"/>
      <c r="L19" s="3"/>
      <c r="M19" s="3" t="s">
        <v>9</v>
      </c>
      <c r="N19" s="3"/>
      <c r="O19" s="3"/>
      <c r="P19" s="4"/>
      <c r="Q19" s="18"/>
      <c r="R19" s="2"/>
      <c r="S19" s="3"/>
      <c r="T19" s="3"/>
      <c r="U19" s="3" t="s">
        <v>10</v>
      </c>
      <c r="V19" s="3"/>
      <c r="W19" s="3"/>
      <c r="X19" s="4"/>
    </row>
    <row r="20" spans="2:24" s="11" customFormat="1" ht="13.8" customHeight="1" x14ac:dyDescent="0.25">
      <c r="B20" s="6" t="s">
        <v>4</v>
      </c>
      <c r="C20" s="7" t="s">
        <v>5</v>
      </c>
      <c r="D20" s="7" t="s">
        <v>6</v>
      </c>
      <c r="E20" s="7" t="s">
        <v>7</v>
      </c>
      <c r="F20" s="7" t="s">
        <v>6</v>
      </c>
      <c r="G20" s="7" t="s">
        <v>8</v>
      </c>
      <c r="H20" s="8" t="s">
        <v>4</v>
      </c>
      <c r="I20" s="5"/>
      <c r="J20" s="6" t="s">
        <v>4</v>
      </c>
      <c r="K20" s="7" t="s">
        <v>5</v>
      </c>
      <c r="L20" s="7" t="s">
        <v>6</v>
      </c>
      <c r="M20" s="7" t="s">
        <v>7</v>
      </c>
      <c r="N20" s="7" t="s">
        <v>6</v>
      </c>
      <c r="O20" s="7" t="s">
        <v>8</v>
      </c>
      <c r="P20" s="8" t="s">
        <v>4</v>
      </c>
      <c r="Q20" s="5"/>
      <c r="R20" s="6" t="s">
        <v>4</v>
      </c>
      <c r="S20" s="7" t="s">
        <v>5</v>
      </c>
      <c r="T20" s="7" t="s">
        <v>6</v>
      </c>
      <c r="U20" s="7" t="s">
        <v>7</v>
      </c>
      <c r="V20" s="7" t="s">
        <v>6</v>
      </c>
      <c r="W20" s="7" t="s">
        <v>8</v>
      </c>
      <c r="X20" s="8" t="s">
        <v>4</v>
      </c>
    </row>
    <row r="21" spans="2:24" s="11" customFormat="1" ht="13.8" customHeight="1" x14ac:dyDescent="0.25">
      <c r="B21" s="9" t="str">
        <f>WideScreen!Z7</f>
        <v/>
      </c>
      <c r="C21" s="5" t="str">
        <f>WideScreen!AA7</f>
        <v/>
      </c>
      <c r="D21" s="5">
        <f>WideScreen!AB7</f>
        <v>1</v>
      </c>
      <c r="E21" s="5">
        <f>WideScreen!AC7</f>
        <v>2</v>
      </c>
      <c r="F21" s="5">
        <f>WideScreen!AD7</f>
        <v>3</v>
      </c>
      <c r="G21" s="5">
        <f>WideScreen!AE7</f>
        <v>4</v>
      </c>
      <c r="H21" s="10">
        <f>WideScreen!AF7</f>
        <v>5</v>
      </c>
      <c r="I21" s="5"/>
      <c r="J21" s="9" t="str">
        <f>WideScreen!AH7</f>
        <v/>
      </c>
      <c r="K21" s="5" t="str">
        <f>WideScreen!AI7</f>
        <v/>
      </c>
      <c r="L21" s="5" t="str">
        <f>WideScreen!AJ7</f>
        <v/>
      </c>
      <c r="M21" s="5" t="str">
        <f>WideScreen!AK7</f>
        <v/>
      </c>
      <c r="N21" s="5">
        <f>WideScreen!AL7</f>
        <v>1</v>
      </c>
      <c r="O21" s="5">
        <f>WideScreen!AM7</f>
        <v>2</v>
      </c>
      <c r="P21" s="10">
        <f>WideScreen!AN7</f>
        <v>3</v>
      </c>
      <c r="Q21" s="5"/>
      <c r="R21" s="9">
        <f>WideScreen!AP7</f>
        <v>1</v>
      </c>
      <c r="S21" s="5">
        <f>WideScreen!AQ7</f>
        <v>2</v>
      </c>
      <c r="T21" s="5">
        <f>WideScreen!AR7</f>
        <v>3</v>
      </c>
      <c r="U21" s="5">
        <f>WideScreen!AS7</f>
        <v>4</v>
      </c>
      <c r="V21" s="5">
        <f>WideScreen!AT7</f>
        <v>5</v>
      </c>
      <c r="W21" s="5">
        <f>WideScreen!AU7</f>
        <v>6</v>
      </c>
      <c r="X21" s="10">
        <f>WideScreen!AV7</f>
        <v>7</v>
      </c>
    </row>
    <row r="22" spans="2:24" s="11" customFormat="1" ht="8.4" customHeight="1" x14ac:dyDescent="0.25">
      <c r="B22" s="21" t="str">
        <f>WideScreen!Z8</f>
        <v/>
      </c>
      <c r="C22" s="11" t="str">
        <f>WideScreen!AA8</f>
        <v/>
      </c>
      <c r="D22" s="11">
        <f>WideScreen!AB8</f>
        <v>91</v>
      </c>
      <c r="E22" s="11">
        <f>WideScreen!AC8</f>
        <v>92</v>
      </c>
      <c r="F22" s="11">
        <f>WideScreen!AD8</f>
        <v>93</v>
      </c>
      <c r="G22" s="11">
        <f>WideScreen!AE8</f>
        <v>94</v>
      </c>
      <c r="H22" s="22">
        <f>WideScreen!AF8</f>
        <v>95</v>
      </c>
      <c r="J22" s="21" t="str">
        <f>WideScreen!AH8</f>
        <v/>
      </c>
      <c r="K22" s="11" t="str">
        <f>WideScreen!AI8</f>
        <v/>
      </c>
      <c r="L22" s="11" t="str">
        <f>WideScreen!AJ8</f>
        <v/>
      </c>
      <c r="M22" s="11" t="str">
        <f>WideScreen!AK8</f>
        <v/>
      </c>
      <c r="N22" s="11">
        <f>WideScreen!AL8</f>
        <v>121</v>
      </c>
      <c r="O22" s="11">
        <f>WideScreen!AM8</f>
        <v>122</v>
      </c>
      <c r="P22" s="22">
        <f>WideScreen!AN8</f>
        <v>123</v>
      </c>
      <c r="R22" s="21">
        <f>WideScreen!AP8</f>
        <v>152</v>
      </c>
      <c r="S22" s="11">
        <f>WideScreen!AQ8</f>
        <v>153</v>
      </c>
      <c r="T22" s="11">
        <f>WideScreen!AR8</f>
        <v>154</v>
      </c>
      <c r="U22" s="11">
        <f>WideScreen!AS8</f>
        <v>155</v>
      </c>
      <c r="V22" s="11">
        <f>WideScreen!AT8</f>
        <v>156</v>
      </c>
      <c r="W22" s="11">
        <f>WideScreen!AU8</f>
        <v>157</v>
      </c>
      <c r="X22" s="22">
        <f>WideScreen!AV8</f>
        <v>158</v>
      </c>
    </row>
    <row r="23" spans="2:24" s="11" customFormat="1" ht="13.8" customHeight="1" x14ac:dyDescent="0.25">
      <c r="B23" s="9">
        <f>WideScreen!Z9</f>
        <v>6</v>
      </c>
      <c r="C23" s="5">
        <f>WideScreen!AA9</f>
        <v>7</v>
      </c>
      <c r="D23" s="5">
        <f>WideScreen!AB9</f>
        <v>8</v>
      </c>
      <c r="E23" s="5">
        <f>WideScreen!AC9</f>
        <v>9</v>
      </c>
      <c r="F23" s="5">
        <f>WideScreen!AD9</f>
        <v>10</v>
      </c>
      <c r="G23" s="5">
        <f>WideScreen!AE9</f>
        <v>11</v>
      </c>
      <c r="H23" s="10">
        <f>WideScreen!AF9</f>
        <v>12</v>
      </c>
      <c r="I23" s="5"/>
      <c r="J23" s="9">
        <f>WideScreen!AH9</f>
        <v>4</v>
      </c>
      <c r="K23" s="5">
        <f>WideScreen!AI9</f>
        <v>5</v>
      </c>
      <c r="L23" s="5">
        <f>WideScreen!AJ9</f>
        <v>6</v>
      </c>
      <c r="M23" s="5">
        <f>WideScreen!AK9</f>
        <v>7</v>
      </c>
      <c r="N23" s="5">
        <f>WideScreen!AL9</f>
        <v>8</v>
      </c>
      <c r="O23" s="5">
        <f>WideScreen!AM9</f>
        <v>9</v>
      </c>
      <c r="P23" s="10">
        <f>WideScreen!AN9</f>
        <v>10</v>
      </c>
      <c r="Q23" s="5"/>
      <c r="R23" s="9">
        <f>WideScreen!AP9</f>
        <v>8</v>
      </c>
      <c r="S23" s="5">
        <f>WideScreen!AQ9</f>
        <v>9</v>
      </c>
      <c r="T23" s="5">
        <f>WideScreen!AR9</f>
        <v>10</v>
      </c>
      <c r="U23" s="5">
        <f>WideScreen!AS9</f>
        <v>11</v>
      </c>
      <c r="V23" s="5">
        <f>WideScreen!AT9</f>
        <v>12</v>
      </c>
      <c r="W23" s="5">
        <f>WideScreen!AU9</f>
        <v>13</v>
      </c>
      <c r="X23" s="10">
        <f>WideScreen!AV9</f>
        <v>14</v>
      </c>
    </row>
    <row r="24" spans="2:24" s="11" customFormat="1" ht="9" customHeight="1" x14ac:dyDescent="0.25">
      <c r="B24" s="21">
        <f>WideScreen!Z10</f>
        <v>96</v>
      </c>
      <c r="C24" s="11">
        <f>WideScreen!AA10</f>
        <v>97</v>
      </c>
      <c r="D24" s="11">
        <f>WideScreen!AB10</f>
        <v>98</v>
      </c>
      <c r="E24" s="11">
        <f>WideScreen!AC10</f>
        <v>99</v>
      </c>
      <c r="F24" s="11">
        <f>WideScreen!AD10</f>
        <v>100</v>
      </c>
      <c r="G24" s="11">
        <f>WideScreen!AE10</f>
        <v>101</v>
      </c>
      <c r="H24" s="22">
        <f>WideScreen!AF10</f>
        <v>102</v>
      </c>
      <c r="J24" s="21">
        <f>WideScreen!AH10</f>
        <v>124</v>
      </c>
      <c r="K24" s="11">
        <f>WideScreen!AI10</f>
        <v>125</v>
      </c>
      <c r="L24" s="11">
        <f>WideScreen!AJ10</f>
        <v>126</v>
      </c>
      <c r="M24" s="11">
        <f>WideScreen!AK10</f>
        <v>127</v>
      </c>
      <c r="N24" s="11">
        <f>WideScreen!AL10</f>
        <v>128</v>
      </c>
      <c r="O24" s="11">
        <f>WideScreen!AM10</f>
        <v>129</v>
      </c>
      <c r="P24" s="22">
        <f>WideScreen!AN10</f>
        <v>130</v>
      </c>
      <c r="R24" s="21">
        <f>WideScreen!AP10</f>
        <v>159</v>
      </c>
      <c r="S24" s="11">
        <f>WideScreen!AQ10</f>
        <v>160</v>
      </c>
      <c r="T24" s="11">
        <f>WideScreen!AR10</f>
        <v>161</v>
      </c>
      <c r="U24" s="11">
        <f>WideScreen!AS10</f>
        <v>162</v>
      </c>
      <c r="V24" s="11">
        <f>WideScreen!AT10</f>
        <v>163</v>
      </c>
      <c r="W24" s="11">
        <f>WideScreen!AU10</f>
        <v>164</v>
      </c>
      <c r="X24" s="22">
        <f>WideScreen!AV10</f>
        <v>165</v>
      </c>
    </row>
    <row r="25" spans="2:24" s="11" customFormat="1" ht="13.8" customHeight="1" x14ac:dyDescent="0.25">
      <c r="B25" s="9">
        <f>WideScreen!Z11</f>
        <v>13</v>
      </c>
      <c r="C25" s="5">
        <f>WideScreen!AA11</f>
        <v>14</v>
      </c>
      <c r="D25" s="5">
        <f>WideScreen!AB11</f>
        <v>15</v>
      </c>
      <c r="E25" s="5">
        <f>WideScreen!AC11</f>
        <v>16</v>
      </c>
      <c r="F25" s="5">
        <f>WideScreen!AD11</f>
        <v>17</v>
      </c>
      <c r="G25" s="5">
        <f>WideScreen!AE11</f>
        <v>18</v>
      </c>
      <c r="H25" s="10">
        <f>WideScreen!AF11</f>
        <v>19</v>
      </c>
      <c r="I25" s="5"/>
      <c r="J25" s="9">
        <f>WideScreen!AH11</f>
        <v>11</v>
      </c>
      <c r="K25" s="5">
        <f>WideScreen!AI11</f>
        <v>12</v>
      </c>
      <c r="L25" s="5">
        <f>WideScreen!AJ11</f>
        <v>13</v>
      </c>
      <c r="M25" s="5">
        <f>WideScreen!AK11</f>
        <v>14</v>
      </c>
      <c r="N25" s="5">
        <f>WideScreen!AL11</f>
        <v>15</v>
      </c>
      <c r="O25" s="5">
        <f>WideScreen!AM11</f>
        <v>16</v>
      </c>
      <c r="P25" s="10">
        <f>WideScreen!AN11</f>
        <v>17</v>
      </c>
      <c r="Q25" s="5"/>
      <c r="R25" s="9">
        <f>WideScreen!AP11</f>
        <v>15</v>
      </c>
      <c r="S25" s="5">
        <f>WideScreen!AQ11</f>
        <v>16</v>
      </c>
      <c r="T25" s="5">
        <f>WideScreen!AR11</f>
        <v>17</v>
      </c>
      <c r="U25" s="5">
        <f>WideScreen!AS11</f>
        <v>18</v>
      </c>
      <c r="V25" s="5">
        <f>WideScreen!AT11</f>
        <v>19</v>
      </c>
      <c r="W25" s="5">
        <f>WideScreen!AU11</f>
        <v>20</v>
      </c>
      <c r="X25" s="10">
        <f>WideScreen!AV11</f>
        <v>21</v>
      </c>
    </row>
    <row r="26" spans="2:24" s="11" customFormat="1" ht="9" customHeight="1" x14ac:dyDescent="0.25">
      <c r="B26" s="21">
        <f>WideScreen!Z12</f>
        <v>103</v>
      </c>
      <c r="C26" s="11">
        <f>WideScreen!AA12</f>
        <v>104</v>
      </c>
      <c r="D26" s="11">
        <f>WideScreen!AB12</f>
        <v>105</v>
      </c>
      <c r="E26" s="11">
        <f>WideScreen!AC12</f>
        <v>106</v>
      </c>
      <c r="F26" s="11">
        <f>WideScreen!AD12</f>
        <v>107</v>
      </c>
      <c r="G26" s="11">
        <f>WideScreen!AE12</f>
        <v>108</v>
      </c>
      <c r="H26" s="22">
        <f>WideScreen!AF12</f>
        <v>109</v>
      </c>
      <c r="J26" s="21">
        <f>WideScreen!AH12</f>
        <v>131</v>
      </c>
      <c r="K26" s="11">
        <f>WideScreen!AI12</f>
        <v>132</v>
      </c>
      <c r="L26" s="11">
        <f>WideScreen!AJ12</f>
        <v>133</v>
      </c>
      <c r="M26" s="11">
        <f>WideScreen!AK12</f>
        <v>134</v>
      </c>
      <c r="N26" s="11">
        <f>WideScreen!AL12</f>
        <v>135</v>
      </c>
      <c r="O26" s="11">
        <f>WideScreen!AM12</f>
        <v>136</v>
      </c>
      <c r="P26" s="22">
        <f>WideScreen!AN12</f>
        <v>137</v>
      </c>
      <c r="R26" s="21">
        <f>WideScreen!AP12</f>
        <v>166</v>
      </c>
      <c r="S26" s="11">
        <f>WideScreen!AQ12</f>
        <v>167</v>
      </c>
      <c r="T26" s="11">
        <f>WideScreen!AR12</f>
        <v>168</v>
      </c>
      <c r="U26" s="11">
        <f>WideScreen!AS12</f>
        <v>169</v>
      </c>
      <c r="V26" s="11">
        <f>WideScreen!AT12</f>
        <v>170</v>
      </c>
      <c r="W26" s="11">
        <f>WideScreen!AU12</f>
        <v>171</v>
      </c>
      <c r="X26" s="22">
        <f>WideScreen!AV12</f>
        <v>172</v>
      </c>
    </row>
    <row r="27" spans="2:24" s="11" customFormat="1" ht="13.8" customHeight="1" x14ac:dyDescent="0.25">
      <c r="B27" s="9">
        <f>WideScreen!Z13</f>
        <v>20</v>
      </c>
      <c r="C27" s="5">
        <f>WideScreen!AA13</f>
        <v>21</v>
      </c>
      <c r="D27" s="5">
        <f>WideScreen!AB13</f>
        <v>22</v>
      </c>
      <c r="E27" s="5">
        <f>WideScreen!AC13</f>
        <v>23</v>
      </c>
      <c r="F27" s="5">
        <f>WideScreen!AD13</f>
        <v>24</v>
      </c>
      <c r="G27" s="5">
        <f>WideScreen!AE13</f>
        <v>25</v>
      </c>
      <c r="H27" s="10">
        <f>WideScreen!AF13</f>
        <v>26</v>
      </c>
      <c r="I27" s="5"/>
      <c r="J27" s="9">
        <f>WideScreen!AH13</f>
        <v>18</v>
      </c>
      <c r="K27" s="5">
        <f>WideScreen!AI13</f>
        <v>19</v>
      </c>
      <c r="L27" s="5">
        <f>WideScreen!AJ13</f>
        <v>20</v>
      </c>
      <c r="M27" s="5">
        <f>WideScreen!AK13</f>
        <v>21</v>
      </c>
      <c r="N27" s="5">
        <f>WideScreen!AL13</f>
        <v>22</v>
      </c>
      <c r="O27" s="5">
        <f>WideScreen!AM13</f>
        <v>23</v>
      </c>
      <c r="P27" s="10">
        <f>WideScreen!AN13</f>
        <v>24</v>
      </c>
      <c r="Q27" s="5"/>
      <c r="R27" s="9">
        <f>WideScreen!AP13</f>
        <v>22</v>
      </c>
      <c r="S27" s="5">
        <f>WideScreen!AQ13</f>
        <v>23</v>
      </c>
      <c r="T27" s="5">
        <f>WideScreen!AR13</f>
        <v>24</v>
      </c>
      <c r="U27" s="5">
        <f>WideScreen!AS13</f>
        <v>25</v>
      </c>
      <c r="V27" s="5">
        <f>WideScreen!AT13</f>
        <v>26</v>
      </c>
      <c r="W27" s="5">
        <f>WideScreen!AU13</f>
        <v>27</v>
      </c>
      <c r="X27" s="10">
        <f>WideScreen!AV13</f>
        <v>28</v>
      </c>
    </row>
    <row r="28" spans="2:24" s="11" customFormat="1" ht="9" customHeight="1" x14ac:dyDescent="0.25">
      <c r="B28" s="21">
        <f>WideScreen!Z14</f>
        <v>110</v>
      </c>
      <c r="C28" s="11">
        <f>WideScreen!AA14</f>
        <v>111</v>
      </c>
      <c r="D28" s="11">
        <f>WideScreen!AB14</f>
        <v>112</v>
      </c>
      <c r="E28" s="11">
        <f>WideScreen!AC14</f>
        <v>113</v>
      </c>
      <c r="F28" s="11">
        <f>WideScreen!AD14</f>
        <v>114</v>
      </c>
      <c r="G28" s="11">
        <f>WideScreen!AE14</f>
        <v>115</v>
      </c>
      <c r="H28" s="22">
        <f>WideScreen!AF14</f>
        <v>116</v>
      </c>
      <c r="J28" s="21">
        <f>WideScreen!AH14</f>
        <v>138</v>
      </c>
      <c r="K28" s="11">
        <f>WideScreen!AI14</f>
        <v>139</v>
      </c>
      <c r="L28" s="11">
        <f>WideScreen!AJ14</f>
        <v>140</v>
      </c>
      <c r="M28" s="11">
        <f>WideScreen!AK14</f>
        <v>141</v>
      </c>
      <c r="N28" s="11">
        <f>WideScreen!AL14</f>
        <v>142</v>
      </c>
      <c r="O28" s="11">
        <f>WideScreen!AM14</f>
        <v>143</v>
      </c>
      <c r="P28" s="22">
        <f>WideScreen!AN14</f>
        <v>144</v>
      </c>
      <c r="R28" s="21">
        <f>WideScreen!AP14</f>
        <v>173</v>
      </c>
      <c r="S28" s="11">
        <f>WideScreen!AQ14</f>
        <v>174</v>
      </c>
      <c r="T28" s="11">
        <f>WideScreen!AR14</f>
        <v>175</v>
      </c>
      <c r="U28" s="11">
        <f>WideScreen!AS14</f>
        <v>176</v>
      </c>
      <c r="V28" s="11">
        <f>WideScreen!AT14</f>
        <v>177</v>
      </c>
      <c r="W28" s="11">
        <f>WideScreen!AU14</f>
        <v>178</v>
      </c>
      <c r="X28" s="22">
        <f>WideScreen!AV14</f>
        <v>179</v>
      </c>
    </row>
    <row r="29" spans="2:24" s="11" customFormat="1" ht="13.8" customHeight="1" x14ac:dyDescent="0.25">
      <c r="B29" s="9">
        <f>WideScreen!Z15</f>
        <v>27</v>
      </c>
      <c r="C29" s="5">
        <f>WideScreen!AA15</f>
        <v>28</v>
      </c>
      <c r="D29" s="5">
        <f>WideScreen!AB15</f>
        <v>29</v>
      </c>
      <c r="E29" s="5">
        <f>WideScreen!AC15</f>
        <v>30</v>
      </c>
      <c r="F29" s="5" t="str">
        <f>WideScreen!AD15</f>
        <v/>
      </c>
      <c r="G29" s="5" t="str">
        <f>WideScreen!AE15</f>
        <v/>
      </c>
      <c r="H29" s="10" t="str">
        <f>WideScreen!AF15</f>
        <v/>
      </c>
      <c r="I29" s="5"/>
      <c r="J29" s="9">
        <f>WideScreen!AH15</f>
        <v>25</v>
      </c>
      <c r="K29" s="5">
        <f>WideScreen!AI15</f>
        <v>26</v>
      </c>
      <c r="L29" s="5">
        <f>WideScreen!AJ15</f>
        <v>27</v>
      </c>
      <c r="M29" s="5">
        <f>WideScreen!AK15</f>
        <v>28</v>
      </c>
      <c r="N29" s="5">
        <f>WideScreen!AL15</f>
        <v>29</v>
      </c>
      <c r="O29" s="5">
        <f>WideScreen!AM15</f>
        <v>30</v>
      </c>
      <c r="P29" s="10">
        <f>WideScreen!AN15</f>
        <v>31</v>
      </c>
      <c r="Q29" s="5"/>
      <c r="R29" s="9">
        <f>WideScreen!AP15</f>
        <v>29</v>
      </c>
      <c r="S29" s="5">
        <f>WideScreen!AQ15</f>
        <v>30</v>
      </c>
      <c r="T29" s="5" t="str">
        <f>WideScreen!AR15</f>
        <v/>
      </c>
      <c r="U29" s="5" t="str">
        <f>WideScreen!AS15</f>
        <v/>
      </c>
      <c r="V29" s="5" t="str">
        <f>WideScreen!AT15</f>
        <v/>
      </c>
      <c r="W29" s="5" t="str">
        <f>WideScreen!AU15</f>
        <v/>
      </c>
      <c r="X29" s="10" t="str">
        <f>WideScreen!AV15</f>
        <v/>
      </c>
    </row>
    <row r="30" spans="2:24" s="11" customFormat="1" ht="9" customHeight="1" x14ac:dyDescent="0.25">
      <c r="B30" s="21">
        <f>WideScreen!Z16</f>
        <v>117</v>
      </c>
      <c r="C30" s="11">
        <f>WideScreen!AA16</f>
        <v>118</v>
      </c>
      <c r="D30" s="11">
        <f>WideScreen!AB16</f>
        <v>119</v>
      </c>
      <c r="E30" s="11">
        <f>WideScreen!AC16</f>
        <v>120</v>
      </c>
      <c r="F30" s="11" t="str">
        <f>WideScreen!AD16</f>
        <v/>
      </c>
      <c r="G30" s="11" t="str">
        <f>WideScreen!AE16</f>
        <v/>
      </c>
      <c r="H30" s="22" t="str">
        <f>WideScreen!AF16</f>
        <v/>
      </c>
      <c r="J30" s="21">
        <f>WideScreen!AH16</f>
        <v>145</v>
      </c>
      <c r="K30" s="11">
        <f>WideScreen!AI16</f>
        <v>146</v>
      </c>
      <c r="L30" s="11">
        <f>WideScreen!AJ16</f>
        <v>147</v>
      </c>
      <c r="M30" s="11">
        <f>WideScreen!AK16</f>
        <v>148</v>
      </c>
      <c r="N30" s="11">
        <f>WideScreen!AL16</f>
        <v>149</v>
      </c>
      <c r="O30" s="11">
        <f>WideScreen!AM16</f>
        <v>150</v>
      </c>
      <c r="P30" s="22">
        <f>WideScreen!AN16</f>
        <v>151</v>
      </c>
      <c r="R30" s="21">
        <f>WideScreen!AP16</f>
        <v>180</v>
      </c>
      <c r="S30" s="11">
        <f>WideScreen!AQ16</f>
        <v>181</v>
      </c>
      <c r="T30" s="11" t="str">
        <f>WideScreen!AR16</f>
        <v/>
      </c>
      <c r="U30" s="11" t="str">
        <f>WideScreen!AS16</f>
        <v/>
      </c>
      <c r="V30" s="11" t="str">
        <f>WideScreen!AT16</f>
        <v/>
      </c>
      <c r="W30" s="11" t="str">
        <f>WideScreen!AU16</f>
        <v/>
      </c>
      <c r="X30" s="22" t="str">
        <f>WideScreen!AV16</f>
        <v/>
      </c>
    </row>
    <row r="31" spans="2:24" s="11" customFormat="1" ht="14.4" customHeight="1" x14ac:dyDescent="0.25">
      <c r="B31" s="9" t="str">
        <f>WideScreen!Z17</f>
        <v/>
      </c>
      <c r="C31" s="5">
        <f>WideScreen!AA17</f>
        <v>0</v>
      </c>
      <c r="D31" s="5">
        <f>WideScreen!AB17</f>
        <v>0</v>
      </c>
      <c r="E31" s="5">
        <f>WideScreen!AC17</f>
        <v>0</v>
      </c>
      <c r="F31" s="5">
        <f>WideScreen!AD17</f>
        <v>0</v>
      </c>
      <c r="G31" s="5">
        <f>WideScreen!AE17</f>
        <v>0</v>
      </c>
      <c r="H31" s="10">
        <f>WideScreen!AF17</f>
        <v>0</v>
      </c>
      <c r="I31" s="5"/>
      <c r="J31" s="9" t="str">
        <f>WideScreen!AH17</f>
        <v/>
      </c>
      <c r="K31" s="5" t="str">
        <f>WideScreen!AI17</f>
        <v/>
      </c>
      <c r="L31" s="5">
        <f>WideScreen!AJ17</f>
        <v>0</v>
      </c>
      <c r="M31" s="5">
        <f>WideScreen!AK17</f>
        <v>0</v>
      </c>
      <c r="N31" s="5">
        <f>WideScreen!AL17</f>
        <v>0</v>
      </c>
      <c r="O31" s="5">
        <f>WideScreen!AM17</f>
        <v>0</v>
      </c>
      <c r="P31" s="10">
        <f>WideScreen!AN17</f>
        <v>0</v>
      </c>
      <c r="Q31" s="5"/>
      <c r="R31" s="9" t="str">
        <f>WideScreen!AP17</f>
        <v/>
      </c>
      <c r="S31" s="5">
        <f>WideScreen!AQ17</f>
        <v>0</v>
      </c>
      <c r="T31" s="5">
        <f>WideScreen!AR17</f>
        <v>0</v>
      </c>
      <c r="U31" s="5">
        <f>WideScreen!AS17</f>
        <v>0</v>
      </c>
      <c r="V31" s="5">
        <f>WideScreen!AT17</f>
        <v>0</v>
      </c>
      <c r="W31" s="5">
        <f>WideScreen!AU17</f>
        <v>0</v>
      </c>
      <c r="X31" s="10">
        <f>WideScreen!AV17</f>
        <v>0</v>
      </c>
    </row>
    <row r="32" spans="2:24" s="11" customFormat="1" ht="10.8" customHeight="1" thickBot="1" x14ac:dyDescent="0.3">
      <c r="B32" s="25" t="str">
        <f>WideScreen!Z18</f>
        <v/>
      </c>
      <c r="C32" s="26">
        <f>WideScreen!AA18</f>
        <v>0</v>
      </c>
      <c r="D32" s="26">
        <f>WideScreen!AB18</f>
        <v>0</v>
      </c>
      <c r="E32" s="26">
        <f>WideScreen!AC18</f>
        <v>0</v>
      </c>
      <c r="F32" s="26">
        <f>WideScreen!AD18</f>
        <v>0</v>
      </c>
      <c r="G32" s="26">
        <f>WideScreen!AE18</f>
        <v>0</v>
      </c>
      <c r="H32" s="27">
        <f>WideScreen!AF18</f>
        <v>0</v>
      </c>
      <c r="J32" s="25" t="str">
        <f>WideScreen!AH18</f>
        <v/>
      </c>
      <c r="K32" s="26" t="str">
        <f>WideScreen!AI18</f>
        <v/>
      </c>
      <c r="L32" s="26">
        <f>WideScreen!AJ18</f>
        <v>0</v>
      </c>
      <c r="M32" s="26">
        <f>WideScreen!AK18</f>
        <v>0</v>
      </c>
      <c r="N32" s="26">
        <f>WideScreen!AL18</f>
        <v>0</v>
      </c>
      <c r="O32" s="26">
        <f>WideScreen!AM18</f>
        <v>0</v>
      </c>
      <c r="P32" s="27">
        <f>WideScreen!AN18</f>
        <v>0</v>
      </c>
      <c r="R32" s="25" t="str">
        <f>WideScreen!AP18</f>
        <v/>
      </c>
      <c r="S32" s="26">
        <f>WideScreen!AQ18</f>
        <v>0</v>
      </c>
      <c r="T32" s="26">
        <f>WideScreen!AR18</f>
        <v>0</v>
      </c>
      <c r="U32" s="26">
        <f>WideScreen!AS18</f>
        <v>0</v>
      </c>
      <c r="V32" s="26">
        <f>WideScreen!AT18</f>
        <v>0</v>
      </c>
      <c r="W32" s="26">
        <f>WideScreen!AU18</f>
        <v>0</v>
      </c>
      <c r="X32" s="27">
        <f>WideScreen!AV18</f>
        <v>0</v>
      </c>
    </row>
    <row r="33" spans="2:24" s="11" customFormat="1" ht="18" customHeight="1" thickBot="1" x14ac:dyDescent="0.3"/>
    <row r="34" spans="2:24" s="5" customFormat="1" ht="16.5" customHeight="1" x14ac:dyDescent="0.25">
      <c r="B34" s="2"/>
      <c r="C34" s="3"/>
      <c r="D34" s="3"/>
      <c r="E34" s="3" t="s">
        <v>11</v>
      </c>
      <c r="F34" s="3"/>
      <c r="G34" s="3"/>
      <c r="H34" s="4"/>
      <c r="I34" s="18"/>
      <c r="J34" s="2"/>
      <c r="K34" s="3"/>
      <c r="L34" s="3"/>
      <c r="M34" s="3" t="s">
        <v>12</v>
      </c>
      <c r="N34" s="3"/>
      <c r="O34" s="3"/>
      <c r="P34" s="4"/>
      <c r="R34" s="2"/>
      <c r="S34" s="3"/>
      <c r="T34" s="3"/>
      <c r="U34" s="3" t="s">
        <v>13</v>
      </c>
      <c r="V34" s="3"/>
      <c r="W34" s="3"/>
      <c r="X34" s="4"/>
    </row>
    <row r="35" spans="2:24" s="5" customFormat="1" ht="14.1" customHeight="1" x14ac:dyDescent="0.25">
      <c r="B35" s="6" t="s">
        <v>4</v>
      </c>
      <c r="C35" s="7" t="s">
        <v>5</v>
      </c>
      <c r="D35" s="7" t="s">
        <v>6</v>
      </c>
      <c r="E35" s="7" t="s">
        <v>7</v>
      </c>
      <c r="F35" s="7" t="s">
        <v>6</v>
      </c>
      <c r="G35" s="7" t="s">
        <v>8</v>
      </c>
      <c r="H35" s="8" t="s">
        <v>4</v>
      </c>
      <c r="J35" s="6" t="s">
        <v>4</v>
      </c>
      <c r="K35" s="7" t="s">
        <v>5</v>
      </c>
      <c r="L35" s="7" t="s">
        <v>6</v>
      </c>
      <c r="M35" s="7" t="s">
        <v>7</v>
      </c>
      <c r="N35" s="7" t="s">
        <v>6</v>
      </c>
      <c r="O35" s="7" t="s">
        <v>8</v>
      </c>
      <c r="P35" s="8" t="s">
        <v>4</v>
      </c>
      <c r="R35" s="6" t="s">
        <v>4</v>
      </c>
      <c r="S35" s="7" t="s">
        <v>5</v>
      </c>
      <c r="T35" s="7" t="s">
        <v>6</v>
      </c>
      <c r="U35" s="7" t="s">
        <v>7</v>
      </c>
      <c r="V35" s="7" t="s">
        <v>6</v>
      </c>
      <c r="W35" s="7" t="s">
        <v>8</v>
      </c>
      <c r="X35" s="8" t="s">
        <v>4</v>
      </c>
    </row>
    <row r="36" spans="2:24" s="5" customFormat="1" ht="14.1" customHeight="1" x14ac:dyDescent="0.25">
      <c r="B36" s="9" t="str">
        <f>WideScreen!B22</f>
        <v/>
      </c>
      <c r="C36" s="5" t="str">
        <f>WideScreen!C22</f>
        <v/>
      </c>
      <c r="D36" s="5">
        <f>WideScreen!D22</f>
        <v>1</v>
      </c>
      <c r="E36" s="5">
        <f>WideScreen!E22</f>
        <v>2</v>
      </c>
      <c r="F36" s="5">
        <f>WideScreen!F22</f>
        <v>3</v>
      </c>
      <c r="G36" s="5">
        <f>WideScreen!G22</f>
        <v>4</v>
      </c>
      <c r="H36" s="10">
        <f>WideScreen!H22</f>
        <v>5</v>
      </c>
      <c r="J36" s="9" t="str">
        <f>WideScreen!J22</f>
        <v/>
      </c>
      <c r="K36" s="5" t="str">
        <f>WideScreen!K22</f>
        <v/>
      </c>
      <c r="L36" s="5" t="str">
        <f>WideScreen!L22</f>
        <v/>
      </c>
      <c r="M36" s="5" t="str">
        <f>WideScreen!M22</f>
        <v/>
      </c>
      <c r="N36" s="5" t="str">
        <f>WideScreen!N22</f>
        <v/>
      </c>
      <c r="O36" s="5">
        <f>WideScreen!O22</f>
        <v>1</v>
      </c>
      <c r="P36" s="10">
        <f>WideScreen!P22</f>
        <v>2</v>
      </c>
      <c r="R36" s="9" t="str">
        <f>WideScreen!R22</f>
        <v/>
      </c>
      <c r="S36" s="5">
        <f>WideScreen!S22</f>
        <v>1</v>
      </c>
      <c r="T36" s="5">
        <f>WideScreen!T22</f>
        <v>2</v>
      </c>
      <c r="U36" s="5">
        <f>WideScreen!U22</f>
        <v>3</v>
      </c>
      <c r="V36" s="5">
        <f>WideScreen!V22</f>
        <v>4</v>
      </c>
      <c r="W36" s="5">
        <f>WideScreen!W22</f>
        <v>5</v>
      </c>
      <c r="X36" s="10">
        <f>WideScreen!X22</f>
        <v>6</v>
      </c>
    </row>
    <row r="37" spans="2:24" s="11" customFormat="1" ht="9" customHeight="1" x14ac:dyDescent="0.25">
      <c r="B37" s="21" t="str">
        <f>WideScreen!B23</f>
        <v/>
      </c>
      <c r="C37" s="11" t="str">
        <f>WideScreen!C23</f>
        <v/>
      </c>
      <c r="D37" s="11">
        <f>WideScreen!D23</f>
        <v>182</v>
      </c>
      <c r="E37" s="11">
        <f>WideScreen!E23</f>
        <v>183</v>
      </c>
      <c r="F37" s="11">
        <f>WideScreen!F23</f>
        <v>184</v>
      </c>
      <c r="G37" s="11">
        <f>WideScreen!G23</f>
        <v>185</v>
      </c>
      <c r="H37" s="22">
        <f>WideScreen!H23</f>
        <v>186</v>
      </c>
      <c r="J37" s="21" t="str">
        <f>WideScreen!J23</f>
        <v/>
      </c>
      <c r="K37" s="11" t="str">
        <f>WideScreen!K23</f>
        <v/>
      </c>
      <c r="L37" s="11" t="str">
        <f>WideScreen!L23</f>
        <v/>
      </c>
      <c r="M37" s="11" t="str">
        <f>WideScreen!M23</f>
        <v/>
      </c>
      <c r="N37" s="11" t="str">
        <f>WideScreen!N23</f>
        <v/>
      </c>
      <c r="O37" s="11">
        <f>WideScreen!O23</f>
        <v>213</v>
      </c>
      <c r="P37" s="22">
        <f>WideScreen!P23</f>
        <v>214</v>
      </c>
      <c r="R37" s="21" t="str">
        <f>WideScreen!R23</f>
        <v/>
      </c>
      <c r="S37" s="11">
        <f>WideScreen!S23</f>
        <v>244</v>
      </c>
      <c r="T37" s="11">
        <f>WideScreen!T23</f>
        <v>245</v>
      </c>
      <c r="U37" s="11">
        <f>WideScreen!U23</f>
        <v>246</v>
      </c>
      <c r="V37" s="11">
        <f>WideScreen!V23</f>
        <v>247</v>
      </c>
      <c r="W37" s="11">
        <f>WideScreen!W23</f>
        <v>248</v>
      </c>
      <c r="X37" s="22">
        <f>WideScreen!X23</f>
        <v>249</v>
      </c>
    </row>
    <row r="38" spans="2:24" s="5" customFormat="1" ht="14.1" customHeight="1" x14ac:dyDescent="0.25">
      <c r="B38" s="9">
        <f>WideScreen!B24</f>
        <v>6</v>
      </c>
      <c r="C38" s="5">
        <f>WideScreen!C24</f>
        <v>7</v>
      </c>
      <c r="D38" s="5">
        <f>WideScreen!D24</f>
        <v>8</v>
      </c>
      <c r="E38" s="5">
        <f>WideScreen!E24</f>
        <v>9</v>
      </c>
      <c r="F38" s="5">
        <f>WideScreen!F24</f>
        <v>10</v>
      </c>
      <c r="G38" s="5">
        <f>WideScreen!G24</f>
        <v>11</v>
      </c>
      <c r="H38" s="10">
        <f>WideScreen!H24</f>
        <v>12</v>
      </c>
      <c r="J38" s="9">
        <f>WideScreen!J24</f>
        <v>3</v>
      </c>
      <c r="K38" s="5">
        <f>WideScreen!K24</f>
        <v>4</v>
      </c>
      <c r="L38" s="5">
        <f>WideScreen!L24</f>
        <v>5</v>
      </c>
      <c r="M38" s="5">
        <f>WideScreen!M24</f>
        <v>6</v>
      </c>
      <c r="N38" s="5">
        <f>WideScreen!N24</f>
        <v>7</v>
      </c>
      <c r="O38" s="5">
        <f>WideScreen!O24</f>
        <v>8</v>
      </c>
      <c r="P38" s="10">
        <f>WideScreen!P24</f>
        <v>9</v>
      </c>
      <c r="R38" s="9">
        <f>WideScreen!R24</f>
        <v>7</v>
      </c>
      <c r="S38" s="5">
        <f>WideScreen!S24</f>
        <v>8</v>
      </c>
      <c r="T38" s="5">
        <f>WideScreen!T24</f>
        <v>9</v>
      </c>
      <c r="U38" s="5">
        <f>WideScreen!U24</f>
        <v>10</v>
      </c>
      <c r="V38" s="5">
        <f>WideScreen!V24</f>
        <v>11</v>
      </c>
      <c r="W38" s="5">
        <f>WideScreen!W24</f>
        <v>12</v>
      </c>
      <c r="X38" s="10">
        <f>WideScreen!X24</f>
        <v>13</v>
      </c>
    </row>
    <row r="39" spans="2:24" s="11" customFormat="1" ht="9" customHeight="1" x14ac:dyDescent="0.25">
      <c r="B39" s="21">
        <f>WideScreen!B25</f>
        <v>187</v>
      </c>
      <c r="C39" s="11">
        <f>WideScreen!C25</f>
        <v>188</v>
      </c>
      <c r="D39" s="11">
        <f>WideScreen!D25</f>
        <v>189</v>
      </c>
      <c r="E39" s="11">
        <f>WideScreen!E25</f>
        <v>190</v>
      </c>
      <c r="F39" s="11">
        <f>WideScreen!F25</f>
        <v>191</v>
      </c>
      <c r="G39" s="11">
        <f>WideScreen!G25</f>
        <v>192</v>
      </c>
      <c r="H39" s="22">
        <f>WideScreen!H25</f>
        <v>193</v>
      </c>
      <c r="J39" s="21">
        <f>WideScreen!J25</f>
        <v>215</v>
      </c>
      <c r="K39" s="11">
        <f>WideScreen!K25</f>
        <v>216</v>
      </c>
      <c r="L39" s="11">
        <f>WideScreen!L25</f>
        <v>217</v>
      </c>
      <c r="M39" s="11">
        <f>WideScreen!M25</f>
        <v>218</v>
      </c>
      <c r="N39" s="11">
        <f>WideScreen!N25</f>
        <v>219</v>
      </c>
      <c r="O39" s="11">
        <f>WideScreen!O25</f>
        <v>220</v>
      </c>
      <c r="P39" s="22">
        <f>WideScreen!P25</f>
        <v>221</v>
      </c>
      <c r="R39" s="21">
        <f>WideScreen!R25</f>
        <v>250</v>
      </c>
      <c r="S39" s="11">
        <f>WideScreen!S25</f>
        <v>251</v>
      </c>
      <c r="T39" s="11">
        <f>WideScreen!T25</f>
        <v>252</v>
      </c>
      <c r="U39" s="11">
        <f>WideScreen!U25</f>
        <v>253</v>
      </c>
      <c r="V39" s="11">
        <f>WideScreen!V25</f>
        <v>254</v>
      </c>
      <c r="W39" s="11">
        <f>WideScreen!W25</f>
        <v>255</v>
      </c>
      <c r="X39" s="22">
        <f>WideScreen!X25</f>
        <v>256</v>
      </c>
    </row>
    <row r="40" spans="2:24" s="5" customFormat="1" ht="14.1" customHeight="1" x14ac:dyDescent="0.25">
      <c r="B40" s="9">
        <f>WideScreen!B26</f>
        <v>13</v>
      </c>
      <c r="C40" s="5">
        <f>WideScreen!C26</f>
        <v>14</v>
      </c>
      <c r="D40" s="5">
        <f>WideScreen!D26</f>
        <v>15</v>
      </c>
      <c r="E40" s="5">
        <f>WideScreen!E26</f>
        <v>16</v>
      </c>
      <c r="F40" s="5">
        <f>WideScreen!F26</f>
        <v>17</v>
      </c>
      <c r="G40" s="5">
        <f>WideScreen!G26</f>
        <v>18</v>
      </c>
      <c r="H40" s="10">
        <f>WideScreen!H26</f>
        <v>19</v>
      </c>
      <c r="J40" s="9">
        <f>WideScreen!J26</f>
        <v>10</v>
      </c>
      <c r="K40" s="5">
        <f>WideScreen!K26</f>
        <v>11</v>
      </c>
      <c r="L40" s="5">
        <f>WideScreen!L26</f>
        <v>12</v>
      </c>
      <c r="M40" s="5">
        <f>WideScreen!M26</f>
        <v>13</v>
      </c>
      <c r="N40" s="5">
        <f>WideScreen!N26</f>
        <v>14</v>
      </c>
      <c r="O40" s="5">
        <f>WideScreen!O26</f>
        <v>15</v>
      </c>
      <c r="P40" s="10">
        <f>WideScreen!P26</f>
        <v>16</v>
      </c>
      <c r="R40" s="9">
        <f>WideScreen!R26</f>
        <v>14</v>
      </c>
      <c r="S40" s="5">
        <f>WideScreen!S26</f>
        <v>15</v>
      </c>
      <c r="T40" s="5">
        <f>WideScreen!T26</f>
        <v>16</v>
      </c>
      <c r="U40" s="5">
        <f>WideScreen!U26</f>
        <v>17</v>
      </c>
      <c r="V40" s="5">
        <f>WideScreen!V26</f>
        <v>18</v>
      </c>
      <c r="W40" s="5">
        <f>WideScreen!W26</f>
        <v>19</v>
      </c>
      <c r="X40" s="10">
        <f>WideScreen!X26</f>
        <v>20</v>
      </c>
    </row>
    <row r="41" spans="2:24" s="11" customFormat="1" ht="9" customHeight="1" x14ac:dyDescent="0.25">
      <c r="B41" s="21">
        <f>WideScreen!B27</f>
        <v>194</v>
      </c>
      <c r="C41" s="11">
        <f>WideScreen!C27</f>
        <v>195</v>
      </c>
      <c r="D41" s="11">
        <f>WideScreen!D27</f>
        <v>196</v>
      </c>
      <c r="E41" s="11">
        <f>WideScreen!E27</f>
        <v>197</v>
      </c>
      <c r="F41" s="11">
        <f>WideScreen!F27</f>
        <v>198</v>
      </c>
      <c r="G41" s="11">
        <f>WideScreen!G27</f>
        <v>199</v>
      </c>
      <c r="H41" s="22">
        <f>WideScreen!H27</f>
        <v>200</v>
      </c>
      <c r="J41" s="21">
        <f>WideScreen!J27</f>
        <v>222</v>
      </c>
      <c r="K41" s="11">
        <f>WideScreen!K27</f>
        <v>223</v>
      </c>
      <c r="L41" s="11">
        <f>WideScreen!L27</f>
        <v>224</v>
      </c>
      <c r="M41" s="11">
        <f>WideScreen!M27</f>
        <v>225</v>
      </c>
      <c r="N41" s="11">
        <f>WideScreen!N27</f>
        <v>226</v>
      </c>
      <c r="O41" s="11">
        <f>WideScreen!O27</f>
        <v>227</v>
      </c>
      <c r="P41" s="22">
        <f>WideScreen!P27</f>
        <v>228</v>
      </c>
      <c r="R41" s="21">
        <f>WideScreen!R27</f>
        <v>257</v>
      </c>
      <c r="S41" s="11">
        <f>WideScreen!S27</f>
        <v>258</v>
      </c>
      <c r="T41" s="11">
        <f>WideScreen!T27</f>
        <v>259</v>
      </c>
      <c r="U41" s="11">
        <f>WideScreen!U27</f>
        <v>260</v>
      </c>
      <c r="V41" s="11">
        <f>WideScreen!V27</f>
        <v>261</v>
      </c>
      <c r="W41" s="11">
        <f>WideScreen!W27</f>
        <v>262</v>
      </c>
      <c r="X41" s="22">
        <f>WideScreen!X27</f>
        <v>263</v>
      </c>
    </row>
    <row r="42" spans="2:24" s="5" customFormat="1" ht="14.1" customHeight="1" x14ac:dyDescent="0.25">
      <c r="B42" s="9">
        <f>WideScreen!B28</f>
        <v>20</v>
      </c>
      <c r="C42" s="5">
        <f>WideScreen!C28</f>
        <v>21</v>
      </c>
      <c r="D42" s="5">
        <f>WideScreen!D28</f>
        <v>22</v>
      </c>
      <c r="E42" s="5">
        <f>WideScreen!E28</f>
        <v>23</v>
      </c>
      <c r="F42" s="5">
        <f>WideScreen!F28</f>
        <v>24</v>
      </c>
      <c r="G42" s="5">
        <f>WideScreen!G28</f>
        <v>25</v>
      </c>
      <c r="H42" s="10">
        <f>WideScreen!H28</f>
        <v>26</v>
      </c>
      <c r="J42" s="9">
        <f>WideScreen!J28</f>
        <v>17</v>
      </c>
      <c r="K42" s="5">
        <f>WideScreen!K28</f>
        <v>18</v>
      </c>
      <c r="L42" s="5">
        <f>WideScreen!L28</f>
        <v>19</v>
      </c>
      <c r="M42" s="5">
        <f>WideScreen!M28</f>
        <v>20</v>
      </c>
      <c r="N42" s="5">
        <f>WideScreen!N28</f>
        <v>21</v>
      </c>
      <c r="O42" s="5">
        <f>WideScreen!O28</f>
        <v>22</v>
      </c>
      <c r="P42" s="10">
        <f>WideScreen!P28</f>
        <v>23</v>
      </c>
      <c r="R42" s="9">
        <f>WideScreen!R28</f>
        <v>21</v>
      </c>
      <c r="S42" s="5">
        <f>WideScreen!S28</f>
        <v>22</v>
      </c>
      <c r="T42" s="5">
        <f>WideScreen!T28</f>
        <v>23</v>
      </c>
      <c r="U42" s="5">
        <f>WideScreen!U28</f>
        <v>24</v>
      </c>
      <c r="V42" s="5">
        <f>WideScreen!V28</f>
        <v>25</v>
      </c>
      <c r="W42" s="5">
        <f>WideScreen!W28</f>
        <v>26</v>
      </c>
      <c r="X42" s="10">
        <f>WideScreen!X28</f>
        <v>27</v>
      </c>
    </row>
    <row r="43" spans="2:24" s="11" customFormat="1" ht="9" customHeight="1" x14ac:dyDescent="0.25">
      <c r="B43" s="21">
        <f>WideScreen!B29</f>
        <v>201</v>
      </c>
      <c r="C43" s="11">
        <f>WideScreen!C29</f>
        <v>202</v>
      </c>
      <c r="D43" s="11">
        <f>WideScreen!D29</f>
        <v>203</v>
      </c>
      <c r="E43" s="11">
        <f>WideScreen!E29</f>
        <v>204</v>
      </c>
      <c r="F43" s="11">
        <f>WideScreen!F29</f>
        <v>205</v>
      </c>
      <c r="G43" s="11">
        <f>WideScreen!G29</f>
        <v>206</v>
      </c>
      <c r="H43" s="22">
        <f>WideScreen!H29</f>
        <v>207</v>
      </c>
      <c r="J43" s="21">
        <f>WideScreen!J29</f>
        <v>229</v>
      </c>
      <c r="K43" s="11">
        <f>WideScreen!K29</f>
        <v>230</v>
      </c>
      <c r="L43" s="11">
        <f>WideScreen!L29</f>
        <v>231</v>
      </c>
      <c r="M43" s="11">
        <f>WideScreen!M29</f>
        <v>232</v>
      </c>
      <c r="N43" s="11">
        <f>WideScreen!N29</f>
        <v>233</v>
      </c>
      <c r="O43" s="11">
        <f>WideScreen!O29</f>
        <v>234</v>
      </c>
      <c r="P43" s="22">
        <f>WideScreen!P29</f>
        <v>235</v>
      </c>
      <c r="R43" s="21">
        <f>WideScreen!R29</f>
        <v>264</v>
      </c>
      <c r="S43" s="11">
        <f>WideScreen!S29</f>
        <v>265</v>
      </c>
      <c r="T43" s="11">
        <f>WideScreen!T29</f>
        <v>266</v>
      </c>
      <c r="U43" s="11">
        <f>WideScreen!U29</f>
        <v>267</v>
      </c>
      <c r="V43" s="11">
        <f>WideScreen!V29</f>
        <v>268</v>
      </c>
      <c r="W43" s="11">
        <f>WideScreen!W29</f>
        <v>269</v>
      </c>
      <c r="X43" s="22">
        <f>WideScreen!X29</f>
        <v>270</v>
      </c>
    </row>
    <row r="44" spans="2:24" s="5" customFormat="1" ht="14.1" customHeight="1" x14ac:dyDescent="0.25">
      <c r="B44" s="9">
        <f>WideScreen!B30</f>
        <v>27</v>
      </c>
      <c r="C44" s="5">
        <f>WideScreen!C30</f>
        <v>28</v>
      </c>
      <c r="D44" s="5">
        <f>WideScreen!D30</f>
        <v>29</v>
      </c>
      <c r="E44" s="5">
        <f>WideScreen!E30</f>
        <v>30</v>
      </c>
      <c r="F44" s="5">
        <f>WideScreen!F30</f>
        <v>31</v>
      </c>
      <c r="G44" s="5" t="str">
        <f>WideScreen!G30</f>
        <v/>
      </c>
      <c r="H44" s="10" t="str">
        <f>WideScreen!H30</f>
        <v/>
      </c>
      <c r="J44" s="9">
        <f>WideScreen!J30</f>
        <v>24</v>
      </c>
      <c r="K44" s="5">
        <f>WideScreen!K30</f>
        <v>25</v>
      </c>
      <c r="L44" s="5">
        <f>WideScreen!L30</f>
        <v>26</v>
      </c>
      <c r="M44" s="5">
        <f>WideScreen!M30</f>
        <v>27</v>
      </c>
      <c r="N44" s="5">
        <f>WideScreen!N30</f>
        <v>28</v>
      </c>
      <c r="O44" s="5">
        <f>WideScreen!O30</f>
        <v>29</v>
      </c>
      <c r="P44" s="10">
        <f>WideScreen!P30</f>
        <v>30</v>
      </c>
      <c r="R44" s="9">
        <f>WideScreen!R30</f>
        <v>28</v>
      </c>
      <c r="S44" s="5">
        <f>WideScreen!S30</f>
        <v>29</v>
      </c>
      <c r="T44" s="5">
        <f>WideScreen!T30</f>
        <v>30</v>
      </c>
      <c r="U44" s="5" t="str">
        <f>WideScreen!U30</f>
        <v/>
      </c>
      <c r="V44" s="5" t="str">
        <f>WideScreen!V30</f>
        <v/>
      </c>
      <c r="W44" s="5" t="str">
        <f>WideScreen!W30</f>
        <v/>
      </c>
      <c r="X44" s="10" t="str">
        <f>WideScreen!X30</f>
        <v/>
      </c>
    </row>
    <row r="45" spans="2:24" s="11" customFormat="1" ht="9" customHeight="1" x14ac:dyDescent="0.25">
      <c r="B45" s="21">
        <f>WideScreen!B31</f>
        <v>208</v>
      </c>
      <c r="C45" s="11">
        <f>WideScreen!C31</f>
        <v>209</v>
      </c>
      <c r="D45" s="11">
        <f>WideScreen!D31</f>
        <v>210</v>
      </c>
      <c r="E45" s="11">
        <f>WideScreen!E31</f>
        <v>211</v>
      </c>
      <c r="F45" s="11">
        <f>WideScreen!F31</f>
        <v>212</v>
      </c>
      <c r="G45" s="11" t="str">
        <f>WideScreen!G31</f>
        <v/>
      </c>
      <c r="H45" s="22" t="str">
        <f>WideScreen!H31</f>
        <v/>
      </c>
      <c r="J45" s="21">
        <f>WideScreen!J31</f>
        <v>236</v>
      </c>
      <c r="K45" s="11">
        <f>WideScreen!K31</f>
        <v>237</v>
      </c>
      <c r="L45" s="11">
        <f>WideScreen!L31</f>
        <v>238</v>
      </c>
      <c r="M45" s="11">
        <f>WideScreen!M31</f>
        <v>239</v>
      </c>
      <c r="N45" s="11">
        <f>WideScreen!N31</f>
        <v>240</v>
      </c>
      <c r="O45" s="11">
        <f>WideScreen!O31</f>
        <v>241</v>
      </c>
      <c r="P45" s="22">
        <f>WideScreen!P31</f>
        <v>242</v>
      </c>
      <c r="R45" s="21">
        <f>WideScreen!R31</f>
        <v>271</v>
      </c>
      <c r="S45" s="11">
        <f>WideScreen!S31</f>
        <v>272</v>
      </c>
      <c r="T45" s="11">
        <f>WideScreen!T31</f>
        <v>273</v>
      </c>
      <c r="U45" s="11" t="str">
        <f>WideScreen!U31</f>
        <v/>
      </c>
      <c r="V45" s="11" t="str">
        <f>WideScreen!V31</f>
        <v/>
      </c>
      <c r="W45" s="11" t="str">
        <f>WideScreen!W31</f>
        <v/>
      </c>
      <c r="X45" s="22" t="str">
        <f>WideScreen!X31</f>
        <v/>
      </c>
    </row>
    <row r="46" spans="2:24" s="5" customFormat="1" ht="14.1" customHeight="1" x14ac:dyDescent="0.25">
      <c r="B46" s="9" t="str">
        <f>WideScreen!B32</f>
        <v/>
      </c>
      <c r="C46" s="5" t="str">
        <f>WideScreen!C32</f>
        <v/>
      </c>
      <c r="D46" s="5">
        <f>WideScreen!D32</f>
        <v>0</v>
      </c>
      <c r="E46" s="5">
        <f>WideScreen!E32</f>
        <v>0</v>
      </c>
      <c r="F46" s="5">
        <f>WideScreen!F32</f>
        <v>0</v>
      </c>
      <c r="G46" s="5">
        <f>WideScreen!G32</f>
        <v>0</v>
      </c>
      <c r="H46" s="10">
        <f>WideScreen!H32</f>
        <v>0</v>
      </c>
      <c r="J46" s="9">
        <f>WideScreen!J32</f>
        <v>31</v>
      </c>
      <c r="K46" s="5" t="str">
        <f>WideScreen!K32</f>
        <v/>
      </c>
      <c r="L46" s="5">
        <f>WideScreen!L32</f>
        <v>0</v>
      </c>
      <c r="M46" s="5">
        <f>WideScreen!M32</f>
        <v>0</v>
      </c>
      <c r="N46" s="5">
        <f>WideScreen!N32</f>
        <v>0</v>
      </c>
      <c r="O46" s="5">
        <f>WideScreen!O32</f>
        <v>0</v>
      </c>
      <c r="P46" s="10">
        <f>WideScreen!P32</f>
        <v>0</v>
      </c>
      <c r="R46" s="9" t="str">
        <f>WideScreen!R32</f>
        <v/>
      </c>
      <c r="S46" s="5">
        <f>WideScreen!S32</f>
        <v>0</v>
      </c>
      <c r="T46" s="5">
        <f>WideScreen!T32</f>
        <v>0</v>
      </c>
      <c r="U46" s="5">
        <f>WideScreen!U32</f>
        <v>0</v>
      </c>
      <c r="V46" s="5">
        <f>WideScreen!V32</f>
        <v>0</v>
      </c>
      <c r="W46" s="5">
        <f>WideScreen!W32</f>
        <v>0</v>
      </c>
      <c r="X46" s="10">
        <f>WideScreen!X32</f>
        <v>0</v>
      </c>
    </row>
    <row r="47" spans="2:24" s="11" customFormat="1" ht="10.8" customHeight="1" thickBot="1" x14ac:dyDescent="0.3">
      <c r="B47" s="21" t="str">
        <f>WideScreen!B33</f>
        <v/>
      </c>
      <c r="C47" s="26" t="str">
        <f>WideScreen!C33</f>
        <v/>
      </c>
      <c r="D47" s="26">
        <f>WideScreen!D33</f>
        <v>0</v>
      </c>
      <c r="E47" s="26">
        <f>WideScreen!E33</f>
        <v>0</v>
      </c>
      <c r="F47" s="26">
        <f>WideScreen!F33</f>
        <v>0</v>
      </c>
      <c r="G47" s="26">
        <f>WideScreen!G33</f>
        <v>0</v>
      </c>
      <c r="H47" s="27">
        <f>WideScreen!H33</f>
        <v>0</v>
      </c>
      <c r="J47" s="25">
        <f>WideScreen!J33</f>
        <v>243</v>
      </c>
      <c r="K47" s="26" t="str">
        <f>WideScreen!K33</f>
        <v/>
      </c>
      <c r="L47" s="26">
        <f>WideScreen!L33</f>
        <v>0</v>
      </c>
      <c r="M47" s="26">
        <f>WideScreen!M33</f>
        <v>0</v>
      </c>
      <c r="N47" s="26">
        <f>WideScreen!N33</f>
        <v>0</v>
      </c>
      <c r="O47" s="26">
        <f>WideScreen!O33</f>
        <v>0</v>
      </c>
      <c r="P47" s="27">
        <f>WideScreen!P33</f>
        <v>0</v>
      </c>
      <c r="R47" s="25" t="str">
        <f>WideScreen!R33</f>
        <v/>
      </c>
      <c r="S47" s="26">
        <f>WideScreen!S33</f>
        <v>0</v>
      </c>
      <c r="T47" s="26">
        <f>WideScreen!T33</f>
        <v>0</v>
      </c>
      <c r="U47" s="26">
        <f>WideScreen!U33</f>
        <v>0</v>
      </c>
      <c r="V47" s="26">
        <f>WideScreen!V33</f>
        <v>0</v>
      </c>
      <c r="W47" s="26">
        <f>WideScreen!W33</f>
        <v>0</v>
      </c>
      <c r="X47" s="27">
        <f>WideScreen!X33</f>
        <v>0</v>
      </c>
    </row>
    <row r="48" spans="2:24" s="11" customFormat="1" ht="18" customHeight="1" thickBot="1" x14ac:dyDescent="0.3">
      <c r="B48" s="30"/>
    </row>
    <row r="49" spans="2:24" ht="16.2" customHeight="1" x14ac:dyDescent="0.25">
      <c r="B49" s="2"/>
      <c r="C49" s="3"/>
      <c r="D49" s="3"/>
      <c r="E49" s="3" t="s">
        <v>14</v>
      </c>
      <c r="F49" s="3"/>
      <c r="G49" s="3"/>
      <c r="H49" s="4"/>
      <c r="I49" s="5"/>
      <c r="J49" s="2"/>
      <c r="K49" s="3"/>
      <c r="L49" s="3"/>
      <c r="M49" s="3" t="s">
        <v>15</v>
      </c>
      <c r="N49" s="3"/>
      <c r="O49" s="3"/>
      <c r="P49" s="4"/>
      <c r="Q49" s="5"/>
      <c r="R49" s="2"/>
      <c r="S49" s="3"/>
      <c r="T49" s="3"/>
      <c r="U49" s="3" t="s">
        <v>16</v>
      </c>
      <c r="V49" s="3"/>
      <c r="W49" s="3"/>
      <c r="X49" s="4"/>
    </row>
    <row r="50" spans="2:24" ht="13.8" customHeight="1" x14ac:dyDescent="0.25">
      <c r="B50" s="6" t="s">
        <v>4</v>
      </c>
      <c r="C50" s="7" t="s">
        <v>5</v>
      </c>
      <c r="D50" s="7" t="s">
        <v>6</v>
      </c>
      <c r="E50" s="7" t="s">
        <v>7</v>
      </c>
      <c r="F50" s="7" t="s">
        <v>6</v>
      </c>
      <c r="G50" s="7" t="s">
        <v>8</v>
      </c>
      <c r="H50" s="8" t="s">
        <v>4</v>
      </c>
      <c r="I50" s="5"/>
      <c r="J50" s="6" t="s">
        <v>4</v>
      </c>
      <c r="K50" s="7" t="s">
        <v>5</v>
      </c>
      <c r="L50" s="7" t="s">
        <v>6</v>
      </c>
      <c r="M50" s="7" t="s">
        <v>7</v>
      </c>
      <c r="N50" s="7" t="s">
        <v>6</v>
      </c>
      <c r="O50" s="7" t="s">
        <v>8</v>
      </c>
      <c r="P50" s="8" t="s">
        <v>4</v>
      </c>
      <c r="Q50" s="5"/>
      <c r="R50" s="6" t="s">
        <v>4</v>
      </c>
      <c r="S50" s="7" t="s">
        <v>5</v>
      </c>
      <c r="T50" s="7" t="s">
        <v>6</v>
      </c>
      <c r="U50" s="7" t="s">
        <v>7</v>
      </c>
      <c r="V50" s="7" t="s">
        <v>6</v>
      </c>
      <c r="W50" s="7" t="s">
        <v>8</v>
      </c>
      <c r="X50" s="8" t="s">
        <v>4</v>
      </c>
    </row>
    <row r="51" spans="2:24" ht="13.8" customHeight="1" x14ac:dyDescent="0.25">
      <c r="B51" s="9" t="str">
        <f>WideScreen!Z22</f>
        <v/>
      </c>
      <c r="C51" s="5" t="str">
        <f>WideScreen!AA22</f>
        <v/>
      </c>
      <c r="D51" s="5" t="str">
        <f>WideScreen!AB22</f>
        <v/>
      </c>
      <c r="E51" s="5">
        <f>WideScreen!AC22</f>
        <v>1</v>
      </c>
      <c r="F51" s="5">
        <f>WideScreen!AD22</f>
        <v>2</v>
      </c>
      <c r="G51" s="5">
        <f>WideScreen!AE22</f>
        <v>3</v>
      </c>
      <c r="H51" s="10">
        <f>WideScreen!AF22</f>
        <v>4</v>
      </c>
      <c r="I51" s="5"/>
      <c r="J51" s="9" t="str">
        <f>WideScreen!AH22</f>
        <v/>
      </c>
      <c r="K51" s="5" t="str">
        <f>WideScreen!AI22</f>
        <v/>
      </c>
      <c r="L51" s="5" t="str">
        <f>WideScreen!AJ22</f>
        <v/>
      </c>
      <c r="M51" s="5" t="str">
        <f>WideScreen!AK22</f>
        <v/>
      </c>
      <c r="N51" s="5" t="str">
        <f>WideScreen!AL22</f>
        <v/>
      </c>
      <c r="O51" s="5" t="str">
        <f>WideScreen!AM22</f>
        <v/>
      </c>
      <c r="P51" s="10">
        <f>WideScreen!AN22</f>
        <v>1</v>
      </c>
      <c r="Q51" s="5"/>
      <c r="R51" s="9" t="str">
        <f>WideScreen!AP22</f>
        <v/>
      </c>
      <c r="S51" s="5">
        <f>WideScreen!AQ22</f>
        <v>1</v>
      </c>
      <c r="T51" s="5">
        <f>WideScreen!AR22</f>
        <v>2</v>
      </c>
      <c r="U51" s="5">
        <f>WideScreen!AS22</f>
        <v>3</v>
      </c>
      <c r="V51" s="5">
        <f>WideScreen!AT22</f>
        <v>4</v>
      </c>
      <c r="W51" s="5">
        <f>WideScreen!AU22</f>
        <v>5</v>
      </c>
      <c r="X51" s="10">
        <f>WideScreen!AV22</f>
        <v>6</v>
      </c>
    </row>
    <row r="52" spans="2:24" ht="9" customHeight="1" x14ac:dyDescent="0.25">
      <c r="B52" s="21" t="str">
        <f>WideScreen!Z23</f>
        <v/>
      </c>
      <c r="C52" s="11" t="str">
        <f>WideScreen!AA23</f>
        <v/>
      </c>
      <c r="D52" s="11" t="str">
        <f>WideScreen!AB23</f>
        <v/>
      </c>
      <c r="E52" s="11">
        <f>WideScreen!AC23</f>
        <v>274</v>
      </c>
      <c r="F52" s="11">
        <f>WideScreen!AD23</f>
        <v>275</v>
      </c>
      <c r="G52" s="11">
        <f>WideScreen!AE23</f>
        <v>276</v>
      </c>
      <c r="H52" s="22">
        <f>WideScreen!AF23</f>
        <v>277</v>
      </c>
      <c r="I52" s="11"/>
      <c r="J52" s="21" t="str">
        <f>WideScreen!AH23</f>
        <v/>
      </c>
      <c r="K52" s="11" t="str">
        <f>WideScreen!AI23</f>
        <v/>
      </c>
      <c r="L52" s="11" t="str">
        <f>WideScreen!AJ23</f>
        <v/>
      </c>
      <c r="M52" s="11" t="str">
        <f>WideScreen!AK23</f>
        <v/>
      </c>
      <c r="N52" s="11" t="str">
        <f>WideScreen!AL23</f>
        <v/>
      </c>
      <c r="O52" s="11" t="str">
        <f>WideScreen!AM23</f>
        <v/>
      </c>
      <c r="P52" s="22">
        <f>WideScreen!AN23</f>
        <v>305</v>
      </c>
      <c r="Q52" s="11"/>
      <c r="R52" s="21" t="str">
        <f>WideScreen!AP23</f>
        <v/>
      </c>
      <c r="S52" s="11">
        <f>WideScreen!AQ23</f>
        <v>335</v>
      </c>
      <c r="T52" s="11">
        <f>WideScreen!AR23</f>
        <v>336</v>
      </c>
      <c r="U52" s="11">
        <f>WideScreen!AS23</f>
        <v>337</v>
      </c>
      <c r="V52" s="11">
        <f>WideScreen!AT23</f>
        <v>338</v>
      </c>
      <c r="W52" s="11">
        <f>WideScreen!AU23</f>
        <v>339</v>
      </c>
      <c r="X52" s="22">
        <f>WideScreen!AV23</f>
        <v>340</v>
      </c>
    </row>
    <row r="53" spans="2:24" ht="13.8" customHeight="1" x14ac:dyDescent="0.25">
      <c r="B53" s="9">
        <f>WideScreen!Z24</f>
        <v>5</v>
      </c>
      <c r="C53" s="5">
        <f>WideScreen!AA24</f>
        <v>6</v>
      </c>
      <c r="D53" s="5">
        <f>WideScreen!AB24</f>
        <v>7</v>
      </c>
      <c r="E53" s="5">
        <f>WideScreen!AC24</f>
        <v>8</v>
      </c>
      <c r="F53" s="5">
        <f>WideScreen!AD24</f>
        <v>9</v>
      </c>
      <c r="G53" s="5">
        <f>WideScreen!AE24</f>
        <v>10</v>
      </c>
      <c r="H53" s="10">
        <f>WideScreen!AF24</f>
        <v>11</v>
      </c>
      <c r="I53" s="5"/>
      <c r="J53" s="9">
        <f>WideScreen!AH24</f>
        <v>2</v>
      </c>
      <c r="K53" s="5">
        <f>WideScreen!AI24</f>
        <v>3</v>
      </c>
      <c r="L53" s="5">
        <f>WideScreen!AJ24</f>
        <v>4</v>
      </c>
      <c r="M53" s="5">
        <f>WideScreen!AK24</f>
        <v>5</v>
      </c>
      <c r="N53" s="5">
        <f>WideScreen!AL24</f>
        <v>6</v>
      </c>
      <c r="O53" s="5">
        <f>WideScreen!AM24</f>
        <v>7</v>
      </c>
      <c r="P53" s="10">
        <f>WideScreen!AN24</f>
        <v>8</v>
      </c>
      <c r="Q53" s="5"/>
      <c r="R53" s="9">
        <f>WideScreen!AP24</f>
        <v>7</v>
      </c>
      <c r="S53" s="5">
        <f>WideScreen!AQ24</f>
        <v>8</v>
      </c>
      <c r="T53" s="5">
        <f>WideScreen!AR24</f>
        <v>9</v>
      </c>
      <c r="U53" s="5">
        <f>WideScreen!AS24</f>
        <v>10</v>
      </c>
      <c r="V53" s="5">
        <f>WideScreen!AT24</f>
        <v>11</v>
      </c>
      <c r="W53" s="5">
        <f>WideScreen!AU24</f>
        <v>12</v>
      </c>
      <c r="X53" s="10">
        <f>WideScreen!AV24</f>
        <v>13</v>
      </c>
    </row>
    <row r="54" spans="2:24" ht="9" customHeight="1" x14ac:dyDescent="0.25">
      <c r="B54" s="21">
        <f>WideScreen!Z25</f>
        <v>278</v>
      </c>
      <c r="C54" s="11">
        <f>WideScreen!AA25</f>
        <v>279</v>
      </c>
      <c r="D54" s="11">
        <f>WideScreen!AB25</f>
        <v>280</v>
      </c>
      <c r="E54" s="11">
        <f>WideScreen!AC25</f>
        <v>281</v>
      </c>
      <c r="F54" s="11">
        <f>WideScreen!AD25</f>
        <v>282</v>
      </c>
      <c r="G54" s="11">
        <f>WideScreen!AE25</f>
        <v>283</v>
      </c>
      <c r="H54" s="22">
        <f>WideScreen!AF25</f>
        <v>284</v>
      </c>
      <c r="I54" s="11"/>
      <c r="J54" s="21">
        <f>WideScreen!AH25</f>
        <v>306</v>
      </c>
      <c r="K54" s="11">
        <f>WideScreen!AI25</f>
        <v>307</v>
      </c>
      <c r="L54" s="11">
        <f>WideScreen!AJ25</f>
        <v>308</v>
      </c>
      <c r="M54" s="11">
        <f>WideScreen!AK25</f>
        <v>309</v>
      </c>
      <c r="N54" s="11">
        <f>WideScreen!AL25</f>
        <v>310</v>
      </c>
      <c r="O54" s="11">
        <f>WideScreen!AM25</f>
        <v>311</v>
      </c>
      <c r="P54" s="22">
        <f>WideScreen!AN25</f>
        <v>312</v>
      </c>
      <c r="Q54" s="11"/>
      <c r="R54" s="21">
        <f>WideScreen!AP25</f>
        <v>341</v>
      </c>
      <c r="S54" s="11">
        <f>WideScreen!AQ25</f>
        <v>342</v>
      </c>
      <c r="T54" s="11">
        <f>WideScreen!AR25</f>
        <v>343</v>
      </c>
      <c r="U54" s="11">
        <f>WideScreen!AS25</f>
        <v>344</v>
      </c>
      <c r="V54" s="11">
        <f>WideScreen!AT25</f>
        <v>345</v>
      </c>
      <c r="W54" s="11">
        <f>WideScreen!AU25</f>
        <v>346</v>
      </c>
      <c r="X54" s="22">
        <f>WideScreen!AV25</f>
        <v>347</v>
      </c>
    </row>
    <row r="55" spans="2:24" ht="13.8" customHeight="1" x14ac:dyDescent="0.25">
      <c r="B55" s="9">
        <f>WideScreen!Z26</f>
        <v>12</v>
      </c>
      <c r="C55" s="5">
        <f>WideScreen!AA26</f>
        <v>13</v>
      </c>
      <c r="D55" s="5">
        <f>WideScreen!AB26</f>
        <v>14</v>
      </c>
      <c r="E55" s="5">
        <f>WideScreen!AC26</f>
        <v>15</v>
      </c>
      <c r="F55" s="5">
        <f>WideScreen!AD26</f>
        <v>16</v>
      </c>
      <c r="G55" s="5">
        <f>WideScreen!AE26</f>
        <v>17</v>
      </c>
      <c r="H55" s="10">
        <f>WideScreen!AF26</f>
        <v>18</v>
      </c>
      <c r="I55" s="5"/>
      <c r="J55" s="9">
        <f>WideScreen!AH26</f>
        <v>9</v>
      </c>
      <c r="K55" s="5">
        <f>WideScreen!AI26</f>
        <v>10</v>
      </c>
      <c r="L55" s="5">
        <f>WideScreen!AJ26</f>
        <v>11</v>
      </c>
      <c r="M55" s="5">
        <f>WideScreen!AK26</f>
        <v>12</v>
      </c>
      <c r="N55" s="5">
        <f>WideScreen!AL26</f>
        <v>13</v>
      </c>
      <c r="O55" s="5">
        <f>WideScreen!AM26</f>
        <v>14</v>
      </c>
      <c r="P55" s="10">
        <f>WideScreen!AN26</f>
        <v>15</v>
      </c>
      <c r="Q55" s="5"/>
      <c r="R55" s="9">
        <f>WideScreen!AP26</f>
        <v>14</v>
      </c>
      <c r="S55" s="5">
        <f>WideScreen!AQ26</f>
        <v>15</v>
      </c>
      <c r="T55" s="5">
        <f>WideScreen!AR26</f>
        <v>16</v>
      </c>
      <c r="U55" s="5">
        <f>WideScreen!AS26</f>
        <v>17</v>
      </c>
      <c r="V55" s="5">
        <f>WideScreen!AT26</f>
        <v>18</v>
      </c>
      <c r="W55" s="5">
        <f>WideScreen!AU26</f>
        <v>19</v>
      </c>
      <c r="X55" s="10">
        <f>WideScreen!AV26</f>
        <v>20</v>
      </c>
    </row>
    <row r="56" spans="2:24" ht="9" customHeight="1" x14ac:dyDescent="0.25">
      <c r="B56" s="21">
        <f>WideScreen!Z27</f>
        <v>285</v>
      </c>
      <c r="C56" s="11">
        <f>WideScreen!AA27</f>
        <v>286</v>
      </c>
      <c r="D56" s="11">
        <f>WideScreen!AB27</f>
        <v>287</v>
      </c>
      <c r="E56" s="11">
        <f>WideScreen!AC27</f>
        <v>288</v>
      </c>
      <c r="F56" s="11">
        <f>WideScreen!AD27</f>
        <v>289</v>
      </c>
      <c r="G56" s="11">
        <f>WideScreen!AE27</f>
        <v>290</v>
      </c>
      <c r="H56" s="22">
        <f>WideScreen!AF27</f>
        <v>291</v>
      </c>
      <c r="I56" s="11"/>
      <c r="J56" s="21">
        <f>WideScreen!AH27</f>
        <v>313</v>
      </c>
      <c r="K56" s="11">
        <f>WideScreen!AI27</f>
        <v>314</v>
      </c>
      <c r="L56" s="11">
        <f>WideScreen!AJ27</f>
        <v>315</v>
      </c>
      <c r="M56" s="11">
        <f>WideScreen!AK27</f>
        <v>316</v>
      </c>
      <c r="N56" s="11">
        <f>WideScreen!AL27</f>
        <v>317</v>
      </c>
      <c r="O56" s="11">
        <f>WideScreen!AM27</f>
        <v>318</v>
      </c>
      <c r="P56" s="22">
        <f>WideScreen!AN27</f>
        <v>319</v>
      </c>
      <c r="Q56" s="11"/>
      <c r="R56" s="21">
        <f>WideScreen!AP27</f>
        <v>348</v>
      </c>
      <c r="S56" s="11">
        <f>WideScreen!AQ27</f>
        <v>349</v>
      </c>
      <c r="T56" s="11">
        <f>WideScreen!AR27</f>
        <v>350</v>
      </c>
      <c r="U56" s="11">
        <f>WideScreen!AS27</f>
        <v>351</v>
      </c>
      <c r="V56" s="11">
        <f>WideScreen!AT27</f>
        <v>352</v>
      </c>
      <c r="W56" s="11">
        <f>WideScreen!AU27</f>
        <v>353</v>
      </c>
      <c r="X56" s="22">
        <f>WideScreen!AV27</f>
        <v>354</v>
      </c>
    </row>
    <row r="57" spans="2:24" ht="13.8" customHeight="1" x14ac:dyDescent="0.25">
      <c r="B57" s="9">
        <f>WideScreen!Z28</f>
        <v>19</v>
      </c>
      <c r="C57" s="5">
        <f>WideScreen!AA28</f>
        <v>20</v>
      </c>
      <c r="D57" s="5">
        <f>WideScreen!AB28</f>
        <v>21</v>
      </c>
      <c r="E57" s="5">
        <f>WideScreen!AC28</f>
        <v>22</v>
      </c>
      <c r="F57" s="5">
        <f>WideScreen!AD28</f>
        <v>23</v>
      </c>
      <c r="G57" s="5">
        <f>WideScreen!AE28</f>
        <v>24</v>
      </c>
      <c r="H57" s="10">
        <f>WideScreen!AF28</f>
        <v>25</v>
      </c>
      <c r="I57" s="5"/>
      <c r="J57" s="9">
        <f>WideScreen!AH28</f>
        <v>16</v>
      </c>
      <c r="K57" s="5">
        <f>WideScreen!AI28</f>
        <v>17</v>
      </c>
      <c r="L57" s="5">
        <f>WideScreen!AJ28</f>
        <v>18</v>
      </c>
      <c r="M57" s="5">
        <f>WideScreen!AK28</f>
        <v>19</v>
      </c>
      <c r="N57" s="5">
        <f>WideScreen!AL28</f>
        <v>20</v>
      </c>
      <c r="O57" s="5">
        <f>WideScreen!AM28</f>
        <v>21</v>
      </c>
      <c r="P57" s="10">
        <f>WideScreen!AN28</f>
        <v>22</v>
      </c>
      <c r="Q57" s="5"/>
      <c r="R57" s="9">
        <f>WideScreen!AP28</f>
        <v>21</v>
      </c>
      <c r="S57" s="5">
        <f>WideScreen!AQ28</f>
        <v>22</v>
      </c>
      <c r="T57" s="5">
        <f>WideScreen!AR28</f>
        <v>23</v>
      </c>
      <c r="U57" s="5">
        <f>WideScreen!AS28</f>
        <v>24</v>
      </c>
      <c r="V57" s="5">
        <f>WideScreen!AT28</f>
        <v>25</v>
      </c>
      <c r="W57" s="5">
        <f>WideScreen!AU28</f>
        <v>26</v>
      </c>
      <c r="X57" s="10">
        <f>WideScreen!AV28</f>
        <v>27</v>
      </c>
    </row>
    <row r="58" spans="2:24" ht="9" customHeight="1" x14ac:dyDescent="0.25">
      <c r="B58" s="21">
        <f>WideScreen!Z29</f>
        <v>292</v>
      </c>
      <c r="C58" s="11">
        <f>WideScreen!AA29</f>
        <v>293</v>
      </c>
      <c r="D58" s="11">
        <f>WideScreen!AB29</f>
        <v>294</v>
      </c>
      <c r="E58" s="11">
        <f>WideScreen!AC29</f>
        <v>295</v>
      </c>
      <c r="F58" s="11">
        <f>WideScreen!AD29</f>
        <v>296</v>
      </c>
      <c r="G58" s="11">
        <f>WideScreen!AE29</f>
        <v>297</v>
      </c>
      <c r="H58" s="22">
        <f>WideScreen!AF29</f>
        <v>298</v>
      </c>
      <c r="I58" s="11"/>
      <c r="J58" s="21">
        <f>WideScreen!AH29</f>
        <v>320</v>
      </c>
      <c r="K58" s="11">
        <f>WideScreen!AI29</f>
        <v>321</v>
      </c>
      <c r="L58" s="11">
        <f>WideScreen!AJ29</f>
        <v>322</v>
      </c>
      <c r="M58" s="11">
        <f>WideScreen!AK29</f>
        <v>323</v>
      </c>
      <c r="N58" s="11">
        <f>WideScreen!AL29</f>
        <v>324</v>
      </c>
      <c r="O58" s="11">
        <f>WideScreen!AM29</f>
        <v>325</v>
      </c>
      <c r="P58" s="22">
        <f>WideScreen!AN29</f>
        <v>326</v>
      </c>
      <c r="Q58" s="11"/>
      <c r="R58" s="21">
        <f>WideScreen!AP29</f>
        <v>355</v>
      </c>
      <c r="S58" s="11">
        <f>WideScreen!AQ29</f>
        <v>356</v>
      </c>
      <c r="T58" s="11">
        <f>WideScreen!AR29</f>
        <v>357</v>
      </c>
      <c r="U58" s="11">
        <f>WideScreen!AS29</f>
        <v>358</v>
      </c>
      <c r="V58" s="11">
        <f>WideScreen!AT29</f>
        <v>359</v>
      </c>
      <c r="W58" s="11">
        <f>WideScreen!AU29</f>
        <v>360</v>
      </c>
      <c r="X58" s="22">
        <f>WideScreen!AV29</f>
        <v>361</v>
      </c>
    </row>
    <row r="59" spans="2:24" ht="13.8" customHeight="1" x14ac:dyDescent="0.25">
      <c r="B59" s="9">
        <f>WideScreen!Z30</f>
        <v>26</v>
      </c>
      <c r="C59" s="5">
        <f>WideScreen!AA30</f>
        <v>27</v>
      </c>
      <c r="D59" s="5">
        <f>WideScreen!AB30</f>
        <v>28</v>
      </c>
      <c r="E59" s="5">
        <f>WideScreen!AC30</f>
        <v>29</v>
      </c>
      <c r="F59" s="5">
        <f>WideScreen!AD30</f>
        <v>30</v>
      </c>
      <c r="G59" s="5">
        <f>WideScreen!AE30</f>
        <v>31</v>
      </c>
      <c r="H59" s="10" t="str">
        <f>WideScreen!AF30</f>
        <v/>
      </c>
      <c r="I59" s="5"/>
      <c r="J59" s="9">
        <f>WideScreen!AH30</f>
        <v>23</v>
      </c>
      <c r="K59" s="5">
        <f>WideScreen!AI30</f>
        <v>24</v>
      </c>
      <c r="L59" s="5">
        <f>WideScreen!AJ30</f>
        <v>25</v>
      </c>
      <c r="M59" s="5">
        <f>WideScreen!AK30</f>
        <v>26</v>
      </c>
      <c r="N59" s="5">
        <f>WideScreen!AL30</f>
        <v>27</v>
      </c>
      <c r="O59" s="5">
        <f>WideScreen!AM30</f>
        <v>28</v>
      </c>
      <c r="P59" s="10">
        <f>WideScreen!AN30</f>
        <v>29</v>
      </c>
      <c r="Q59" s="5"/>
      <c r="R59" s="9">
        <f>WideScreen!AP30</f>
        <v>28</v>
      </c>
      <c r="S59" s="5">
        <f>WideScreen!AQ30</f>
        <v>29</v>
      </c>
      <c r="T59" s="5">
        <f>WideScreen!AR30</f>
        <v>30</v>
      </c>
      <c r="U59" s="5">
        <f>WideScreen!AS30</f>
        <v>31</v>
      </c>
      <c r="V59" s="5" t="str">
        <f>WideScreen!AT30</f>
        <v/>
      </c>
      <c r="W59" s="5" t="str">
        <f>WideScreen!AU30</f>
        <v/>
      </c>
      <c r="X59" s="10" t="str">
        <f>WideScreen!AV30</f>
        <v/>
      </c>
    </row>
    <row r="60" spans="2:24" ht="8.4" customHeight="1" x14ac:dyDescent="0.25">
      <c r="B60" s="21">
        <f>WideScreen!Z31</f>
        <v>299</v>
      </c>
      <c r="C60" s="11">
        <f>WideScreen!AA31</f>
        <v>300</v>
      </c>
      <c r="D60" s="11">
        <f>WideScreen!AB31</f>
        <v>301</v>
      </c>
      <c r="E60" s="11">
        <f>WideScreen!AC31</f>
        <v>302</v>
      </c>
      <c r="F60" s="11">
        <f>WideScreen!AD31</f>
        <v>303</v>
      </c>
      <c r="G60" s="11">
        <f>WideScreen!AE31</f>
        <v>304</v>
      </c>
      <c r="H60" s="22" t="str">
        <f>WideScreen!AF31</f>
        <v/>
      </c>
      <c r="I60" s="11"/>
      <c r="J60" s="21">
        <f>WideScreen!AH31</f>
        <v>327</v>
      </c>
      <c r="K60" s="11">
        <f>WideScreen!AI31</f>
        <v>328</v>
      </c>
      <c r="L60" s="11">
        <f>WideScreen!AJ31</f>
        <v>329</v>
      </c>
      <c r="M60" s="11">
        <f>WideScreen!AK31</f>
        <v>330</v>
      </c>
      <c r="N60" s="11">
        <f>WideScreen!AL31</f>
        <v>331</v>
      </c>
      <c r="O60" s="11">
        <f>WideScreen!AM31</f>
        <v>332</v>
      </c>
      <c r="P60" s="22">
        <f>WideScreen!AN31</f>
        <v>333</v>
      </c>
      <c r="Q60" s="11"/>
      <c r="R60" s="21">
        <f>WideScreen!AP31</f>
        <v>362</v>
      </c>
      <c r="S60" s="11">
        <f>WideScreen!AQ31</f>
        <v>363</v>
      </c>
      <c r="T60" s="11">
        <f>WideScreen!AR31</f>
        <v>364</v>
      </c>
      <c r="U60" s="11">
        <f>WideScreen!AS31</f>
        <v>365</v>
      </c>
      <c r="V60" s="11" t="str">
        <f>WideScreen!AT31</f>
        <v/>
      </c>
      <c r="W60" s="11" t="str">
        <f>WideScreen!AU31</f>
        <v/>
      </c>
      <c r="X60" s="22" t="str">
        <f>WideScreen!AV31</f>
        <v/>
      </c>
    </row>
    <row r="61" spans="2:24" ht="13.2" customHeight="1" x14ac:dyDescent="0.25">
      <c r="B61" s="9" t="str">
        <f>WideScreen!Z32</f>
        <v/>
      </c>
      <c r="C61" s="5" t="str">
        <f>WideScreen!AA32</f>
        <v/>
      </c>
      <c r="D61" s="5">
        <f>WideScreen!AB32</f>
        <v>0</v>
      </c>
      <c r="E61" s="5">
        <f>WideScreen!AC32</f>
        <v>0</v>
      </c>
      <c r="F61" s="5">
        <f>WideScreen!AD32</f>
        <v>0</v>
      </c>
      <c r="G61" s="5">
        <f>WideScreen!AE32</f>
        <v>0</v>
      </c>
      <c r="H61" s="10">
        <f>WideScreen!AF32</f>
        <v>0</v>
      </c>
      <c r="I61" s="5"/>
      <c r="J61" s="9">
        <f>WideScreen!AH32</f>
        <v>30</v>
      </c>
      <c r="K61" s="5">
        <f>WideScreen!AI32</f>
        <v>0</v>
      </c>
      <c r="L61" s="5">
        <f>WideScreen!AJ32</f>
        <v>0</v>
      </c>
      <c r="M61" s="5">
        <f>WideScreen!AK32</f>
        <v>0</v>
      </c>
      <c r="N61" s="5">
        <f>WideScreen!AL32</f>
        <v>0</v>
      </c>
      <c r="O61" s="5">
        <f>WideScreen!AM32</f>
        <v>0</v>
      </c>
      <c r="P61" s="10">
        <f>WideScreen!AN32</f>
        <v>0</v>
      </c>
      <c r="Q61" s="5"/>
      <c r="R61" s="9" t="str">
        <f>WideScreen!AP32</f>
        <v/>
      </c>
      <c r="S61" s="5" t="str">
        <f>WideScreen!AQ32</f>
        <v/>
      </c>
      <c r="T61" s="5">
        <f>WideScreen!AR32</f>
        <v>0</v>
      </c>
      <c r="U61" s="5">
        <f>WideScreen!AS32</f>
        <v>0</v>
      </c>
      <c r="V61" s="5">
        <f>WideScreen!AT32</f>
        <v>0</v>
      </c>
      <c r="W61" s="5">
        <f>WideScreen!AU32</f>
        <v>0</v>
      </c>
      <c r="X61" s="10">
        <f>WideScreen!AV32</f>
        <v>0</v>
      </c>
    </row>
    <row r="62" spans="2:24" ht="10.8" customHeight="1" thickBot="1" x14ac:dyDescent="0.3">
      <c r="B62" s="25" t="str">
        <f>WideScreen!Z33</f>
        <v/>
      </c>
      <c r="C62" s="26" t="str">
        <f>WideScreen!AA33</f>
        <v/>
      </c>
      <c r="D62" s="26">
        <f>WideScreen!AB33</f>
        <v>0</v>
      </c>
      <c r="E62" s="26">
        <f>WideScreen!AC33</f>
        <v>0</v>
      </c>
      <c r="F62" s="26">
        <f>WideScreen!AD33</f>
        <v>0</v>
      </c>
      <c r="G62" s="26">
        <f>WideScreen!AE33</f>
        <v>0</v>
      </c>
      <c r="H62" s="27">
        <f>WideScreen!AF33</f>
        <v>0</v>
      </c>
      <c r="I62" s="11"/>
      <c r="J62" s="25">
        <f>WideScreen!AH33</f>
        <v>334</v>
      </c>
      <c r="K62" s="26">
        <f>WideScreen!AI33</f>
        <v>0</v>
      </c>
      <c r="L62" s="26">
        <f>WideScreen!AJ33</f>
        <v>0</v>
      </c>
      <c r="M62" s="26">
        <f>WideScreen!AK33</f>
        <v>0</v>
      </c>
      <c r="N62" s="26">
        <f>WideScreen!AL33</f>
        <v>0</v>
      </c>
      <c r="O62" s="26">
        <f>WideScreen!AM33</f>
        <v>0</v>
      </c>
      <c r="P62" s="27">
        <f>WideScreen!AN33</f>
        <v>0</v>
      </c>
      <c r="Q62" s="11"/>
      <c r="R62" s="25" t="str">
        <f>WideScreen!AP33</f>
        <v/>
      </c>
      <c r="S62" s="26" t="str">
        <f>WideScreen!AQ33</f>
        <v/>
      </c>
      <c r="T62" s="26">
        <f>WideScreen!AR33</f>
        <v>0</v>
      </c>
      <c r="U62" s="26">
        <f>WideScreen!AS33</f>
        <v>0</v>
      </c>
      <c r="V62" s="26">
        <f>WideScreen!AT33</f>
        <v>0</v>
      </c>
      <c r="W62" s="26">
        <f>WideScreen!AU33</f>
        <v>0</v>
      </c>
      <c r="X62" s="27">
        <f>WideScreen!AV33</f>
        <v>0</v>
      </c>
    </row>
  </sheetData>
  <sheetProtection sheet="1" selectLockedCells="1" selectUnlockedCells="1"/>
  <mergeCells count="1">
    <mergeCell ref="L2:N2"/>
  </mergeCells>
  <pageMargins left="0" right="0" top="0" bottom="0" header="0" footer="0"/>
  <pageSetup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R13"/>
  <sheetViews>
    <sheetView workbookViewId="0">
      <selection activeCell="H19" sqref="H19"/>
    </sheetView>
  </sheetViews>
  <sheetFormatPr defaultColWidth="9.109375" defaultRowHeight="12.6" x14ac:dyDescent="0.25"/>
  <cols>
    <col min="1" max="1" width="1.44140625" style="16" customWidth="1"/>
    <col min="2" max="2" width="18.88671875" style="12" customWidth="1"/>
    <col min="3" max="14" width="9.109375" style="15"/>
    <col min="15" max="16384" width="9.109375" style="16"/>
  </cols>
  <sheetData>
    <row r="4" spans="2:18" x14ac:dyDescent="0.25">
      <c r="C4" s="13" t="s">
        <v>17</v>
      </c>
      <c r="D4" s="14" t="s">
        <v>18</v>
      </c>
      <c r="E4" s="14" t="s">
        <v>18</v>
      </c>
      <c r="R4" s="13"/>
    </row>
    <row r="5" spans="2:18" x14ac:dyDescent="0.25">
      <c r="C5" s="13" t="s">
        <v>19</v>
      </c>
      <c r="D5" s="13" t="s">
        <v>20</v>
      </c>
      <c r="E5" s="13" t="s">
        <v>21</v>
      </c>
      <c r="R5" s="13"/>
    </row>
    <row r="6" spans="2:18" x14ac:dyDescent="0.25">
      <c r="C6" s="15">
        <f>IF(MOD(YEAR,400)=0,1,IF(MOD(YEAR,100)=0,0,IF(MOD(YEAR,4)=0,1,0)))</f>
        <v>0</v>
      </c>
      <c r="D6" s="15">
        <f>QUOTIENT((YEAR-1),100)</f>
        <v>20</v>
      </c>
      <c r="E6" s="15">
        <f>MOD((YEAR-1),100)</f>
        <v>24</v>
      </c>
      <c r="R6" s="15"/>
    </row>
    <row r="9" spans="2:18" x14ac:dyDescent="0.25">
      <c r="B9" s="17" t="s">
        <v>22</v>
      </c>
      <c r="C9" s="13">
        <v>1</v>
      </c>
      <c r="D9" s="13">
        <v>2</v>
      </c>
      <c r="E9" s="13">
        <v>3</v>
      </c>
      <c r="F9" s="13">
        <v>4</v>
      </c>
      <c r="G9" s="13">
        <v>5</v>
      </c>
      <c r="H9" s="13">
        <v>6</v>
      </c>
      <c r="I9" s="13">
        <v>7</v>
      </c>
      <c r="J9" s="13">
        <v>8</v>
      </c>
      <c r="K9" s="13">
        <v>9</v>
      </c>
      <c r="L9" s="13">
        <v>10</v>
      </c>
      <c r="M9" s="13">
        <v>11</v>
      </c>
      <c r="N9" s="13">
        <v>12</v>
      </c>
    </row>
    <row r="10" spans="2:18" x14ac:dyDescent="0.25">
      <c r="B10" s="17" t="s">
        <v>23</v>
      </c>
      <c r="C10" s="15">
        <v>31</v>
      </c>
      <c r="D10" s="15">
        <f>28+LEAPIND</f>
        <v>28</v>
      </c>
      <c r="E10" s="15">
        <v>31</v>
      </c>
      <c r="F10" s="15">
        <v>30</v>
      </c>
      <c r="G10" s="15">
        <v>31</v>
      </c>
      <c r="H10" s="15">
        <v>30</v>
      </c>
      <c r="I10" s="15">
        <v>31</v>
      </c>
      <c r="J10" s="15">
        <v>31</v>
      </c>
      <c r="K10" s="15">
        <v>30</v>
      </c>
      <c r="L10" s="15">
        <v>31</v>
      </c>
      <c r="M10" s="15">
        <v>30</v>
      </c>
      <c r="N10" s="15">
        <v>31</v>
      </c>
    </row>
    <row r="11" spans="2:18" x14ac:dyDescent="0.25">
      <c r="B11" s="17" t="s">
        <v>24</v>
      </c>
      <c r="C11" s="15">
        <v>1</v>
      </c>
      <c r="D11" s="15">
        <f>FJUL01+_NDY01</f>
        <v>32</v>
      </c>
      <c r="E11" s="15">
        <f>FJUL02+_NDY02</f>
        <v>60</v>
      </c>
      <c r="F11" s="15">
        <f>FJUL03+_NDY03</f>
        <v>91</v>
      </c>
      <c r="G11" s="15">
        <f>FJUL04+_NDY04</f>
        <v>121</v>
      </c>
      <c r="H11" s="15">
        <f>FJUL05+_NDY05</f>
        <v>152</v>
      </c>
      <c r="I11" s="15">
        <f>FJUL06+_NDY06</f>
        <v>182</v>
      </c>
      <c r="J11" s="15">
        <f>FJUL07+_NDY07</f>
        <v>213</v>
      </c>
      <c r="K11" s="15">
        <f>FJUL08+_NDY08</f>
        <v>244</v>
      </c>
      <c r="L11" s="15">
        <f>FJUL09+_NDY09</f>
        <v>274</v>
      </c>
      <c r="M11" s="15">
        <f>FJUL10+_NDY10</f>
        <v>305</v>
      </c>
      <c r="N11" s="15">
        <f>FJUL11+_NDY11</f>
        <v>335</v>
      </c>
    </row>
    <row r="12" spans="2:18" x14ac:dyDescent="0.25">
      <c r="B12" s="17" t="s">
        <v>25</v>
      </c>
      <c r="C12" s="15">
        <f>IF($C$13=0,7,$C$13)</f>
        <v>4</v>
      </c>
      <c r="D12" s="15">
        <f>IF($D$13=0,7,$D$13)</f>
        <v>7</v>
      </c>
      <c r="E12" s="15">
        <f>IF($E$13=0,7,$E$13)</f>
        <v>7</v>
      </c>
      <c r="F12" s="15">
        <f>IF($F$13=0,7,$F$13)</f>
        <v>3</v>
      </c>
      <c r="G12" s="15">
        <f>IF($G$13=0,7,$G$13)</f>
        <v>5</v>
      </c>
      <c r="H12" s="15">
        <f>IF($H$13=0,7,$H$13)</f>
        <v>1</v>
      </c>
      <c r="I12" s="15">
        <f>IF($I$13=0,7,$I$13)</f>
        <v>3</v>
      </c>
      <c r="J12" s="15">
        <f>IF($J$13=0,7,$J$13)</f>
        <v>6</v>
      </c>
      <c r="K12" s="15">
        <f>IF($K$13=0,7,$K$13)</f>
        <v>2</v>
      </c>
      <c r="L12" s="15">
        <f>IF($L$13=0,7,$L$13)</f>
        <v>4</v>
      </c>
      <c r="M12" s="15">
        <f>IF($M$13=0,7,$M$13)</f>
        <v>7</v>
      </c>
      <c r="N12" s="15">
        <f>IF($N$13=0,7,$N$13)</f>
        <v>2</v>
      </c>
    </row>
    <row r="13" spans="2:18" x14ac:dyDescent="0.25">
      <c r="C13" s="15">
        <f>MOD((37+YEARYY+QUOTIENT(YEARYY,4)+QUOTIENT(YEARCC,4)+(5*YEARCC)),7)</f>
        <v>4</v>
      </c>
      <c r="D13" s="15">
        <f>MOD((_FDW01+FJUL02-1),7)</f>
        <v>0</v>
      </c>
      <c r="E13" s="15">
        <f>MOD((_FDW01+FJUL03-1),7)</f>
        <v>0</v>
      </c>
      <c r="F13" s="15">
        <f>MOD((_FDW01+FJUL04-1),7)</f>
        <v>3</v>
      </c>
      <c r="G13" s="15">
        <f>MOD((_FDW01+FJUL05-1),7)</f>
        <v>5</v>
      </c>
      <c r="H13" s="15">
        <f>MOD((_FDW01+FJUL06-1),7)</f>
        <v>1</v>
      </c>
      <c r="I13" s="15">
        <f>MOD((_FDW01+FJUL07-1),7)</f>
        <v>3</v>
      </c>
      <c r="J13" s="15">
        <f>MOD((_FDW01+FJUL08-1),7)</f>
        <v>6</v>
      </c>
      <c r="K13" s="15">
        <f>MOD((_FDW01+FJUL09-1),7)</f>
        <v>2</v>
      </c>
      <c r="L13" s="15">
        <f>MOD((_FDW01+FJUL10-1),7)</f>
        <v>4</v>
      </c>
      <c r="M13" s="15">
        <f>MOD((_FDW01+FJUL11-1),7)</f>
        <v>0</v>
      </c>
      <c r="N13" s="15">
        <f>MOD((_FDW01+FJUL12-1),7)</f>
        <v>2</v>
      </c>
    </row>
  </sheetData>
  <sheetProtection sheet="1" objects="1" scenarios="1" selectLockedCells="1"/>
  <phoneticPr fontId="2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52</vt:i4>
      </vt:variant>
    </vt:vector>
  </HeadingPairs>
  <TitlesOfParts>
    <vt:vector size="55" baseType="lpstr">
      <vt:lpstr>WideScreen</vt:lpstr>
      <vt:lpstr>PrintFormat</vt:lpstr>
      <vt:lpstr>Calc</vt:lpstr>
      <vt:lpstr>_FDW01</vt:lpstr>
      <vt:lpstr>_FDW02</vt:lpstr>
      <vt:lpstr>_FDW03</vt:lpstr>
      <vt:lpstr>_FDW04</vt:lpstr>
      <vt:lpstr>_FDW05</vt:lpstr>
      <vt:lpstr>_FDW06</vt:lpstr>
      <vt:lpstr>_FDW07</vt:lpstr>
      <vt:lpstr>_FDW08</vt:lpstr>
      <vt:lpstr>_FDW09</vt:lpstr>
      <vt:lpstr>_FDW10</vt:lpstr>
      <vt:lpstr>_FDW11</vt:lpstr>
      <vt:lpstr>_FDW12</vt:lpstr>
      <vt:lpstr>_FWD01</vt:lpstr>
      <vt:lpstr>_FWD02</vt:lpstr>
      <vt:lpstr>_FWD03</vt:lpstr>
      <vt:lpstr>_FWD04</vt:lpstr>
      <vt:lpstr>_FWD05</vt:lpstr>
      <vt:lpstr>_FWD06</vt:lpstr>
      <vt:lpstr>_FWD07</vt:lpstr>
      <vt:lpstr>_FWD08</vt:lpstr>
      <vt:lpstr>_FWD09</vt:lpstr>
      <vt:lpstr>_FWD10</vt:lpstr>
      <vt:lpstr>_FWD11</vt:lpstr>
      <vt:lpstr>_FWD12</vt:lpstr>
      <vt:lpstr>_NDY01</vt:lpstr>
      <vt:lpstr>_NDY02</vt:lpstr>
      <vt:lpstr>_NDY03</vt:lpstr>
      <vt:lpstr>_NDY04</vt:lpstr>
      <vt:lpstr>_NDY05</vt:lpstr>
      <vt:lpstr>_NDY06</vt:lpstr>
      <vt:lpstr>_NDY07</vt:lpstr>
      <vt:lpstr>_NDY08</vt:lpstr>
      <vt:lpstr>_NDY09</vt:lpstr>
      <vt:lpstr>_NDY10</vt:lpstr>
      <vt:lpstr>_NDY11</vt:lpstr>
      <vt:lpstr>_NDY12</vt:lpstr>
      <vt:lpstr>FJUL01</vt:lpstr>
      <vt:lpstr>FJUL02</vt:lpstr>
      <vt:lpstr>FJUL03</vt:lpstr>
      <vt:lpstr>FJUL04</vt:lpstr>
      <vt:lpstr>FJUL05</vt:lpstr>
      <vt:lpstr>FJUL06</vt:lpstr>
      <vt:lpstr>FJUL07</vt:lpstr>
      <vt:lpstr>FJUL08</vt:lpstr>
      <vt:lpstr>FJUL09</vt:lpstr>
      <vt:lpstr>FJUL10</vt:lpstr>
      <vt:lpstr>FJUL11</vt:lpstr>
      <vt:lpstr>FJUL12</vt:lpstr>
      <vt:lpstr>LEAPIND</vt:lpstr>
      <vt:lpstr>YEAR</vt:lpstr>
      <vt:lpstr>YEARCC</vt:lpstr>
      <vt:lpstr>YEARYY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Calendar Spreadsheet</dc:title>
  <dc:creator>Steven Landovitz</dc:creator>
  <cp:lastModifiedBy>Steven Landovitz</cp:lastModifiedBy>
  <cp:lastPrinted>2024-02-18T12:04:37Z</cp:lastPrinted>
  <dcterms:created xsi:type="dcterms:W3CDTF">2008-12-11T01:46:06Z</dcterms:created>
  <dcterms:modified xsi:type="dcterms:W3CDTF">2025-03-31T12:25:08Z</dcterms:modified>
</cp:coreProperties>
</file>